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<sst xmlns="http://schemas.openxmlformats.org/spreadsheetml/2006/main" count="382" uniqueCount="271">
  <si>
    <t>单位代码：</t>
  </si>
  <si>
    <t>单位名称：</t>
  </si>
  <si>
    <t>山丹县退役军人事务局</t>
  </si>
  <si>
    <t>部门预算公开表</t>
  </si>
  <si>
    <t xml:space="preserve">     </t>
  </si>
  <si>
    <t>编制日期：</t>
  </si>
  <si>
    <t>部门领导：</t>
  </si>
  <si>
    <t>李文军</t>
  </si>
  <si>
    <t>财务负责人：</t>
  </si>
  <si>
    <t>王有彤</t>
  </si>
  <si>
    <t>制表人：</t>
  </si>
  <si>
    <t>葛永娟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</si>
  <si>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</si>
  <si>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</si>
  <si>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</si>
  <si>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</si>
  <si>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</si>
  <si>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</si>
  <si>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</si>
  <si>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</si>
  <si>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</si>
  <si>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</si>
  <si>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</si>
  <si>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</si>
  <si>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</si>
  <si>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</si>
  <si>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</si>
  <si>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</si>
  <si>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</si>
  <si>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</si>
  <si>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</si>
  <si>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</si>
  <si>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</si>
  <si>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</si>
  <si>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</si>
  <si>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</si>
  <si>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</si>
  <si>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</si>
  <si>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</si>
  <si>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</si>
  <si>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</si>
  <si>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</si>
  <si>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</si>
  <si>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</si>
  <si>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</si>
  <si>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</si>
  <si>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</si>
  <si>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</si>
  <si>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</si>
  <si>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</si>
  <si>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</si>
  <si>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</si>
  <si>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</si>
  <si>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</si>
  <si>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</si>
  <si>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</si>
  <si>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</si>
  <si>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</si>
  <si>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</si>
  <si>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</si>
  <si>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</si>
  <si>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</si>
  <si>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</si>
  <si>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</si>
  <si>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</si>
  <si>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</si>
  <si>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</si>
  <si>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</si>
  <si>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</si>
  <si>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</si>
  <si>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</si>
  <si>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</si>
  <si>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</si>
  <si>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</si>
  <si>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</si>
  <si>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</si>
  <si>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</si>
  <si>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</si>
  <si>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</si>
  <si>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</si>
  <si>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</si>
  <si>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</si>
  <si>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</si>
  <si>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</si>
  <si>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</si>
  <si>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</si>
  <si>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</si>
  <si>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</si>
  <si>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</si>
  <si>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</si>
  <si>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</si>
  <si>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</si>
  <si>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</si>
  <si>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</si>
  <si>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</si>
  <si>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</si>
  <si>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</si>
  <si>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</si>
  <si>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</si>
  <si>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</si>
  <si>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</si>
  <si>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</si>
  <si>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</si>
  <si>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</si>
  <si>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</si>
  <si>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</si>
  <si>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</si>
  <si>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退役军人管理事务</t>
  </si>
  <si>
    <t>行政运行</t>
  </si>
  <si>
    <t>拥军优属</t>
  </si>
  <si>
    <t>其他社会保障和就业支出</t>
  </si>
  <si>
    <t>抚恤</t>
  </si>
  <si>
    <t>义务兵优待</t>
  </si>
  <si>
    <t>褒扬纪念</t>
  </si>
  <si>
    <t>其他优抚支出</t>
  </si>
  <si>
    <t>退役安置</t>
  </si>
  <si>
    <t>退役士兵安置</t>
  </si>
  <si>
    <t>军队移交政府的离退休人员安置</t>
  </si>
  <si>
    <t>军队移交政府的离退休干部管理机构</t>
  </si>
  <si>
    <t>退役士兵管理教育</t>
  </si>
  <si>
    <t>军队转业干部安置</t>
  </si>
  <si>
    <t>卫生健康支出</t>
  </si>
  <si>
    <t>行政事业单位医疗</t>
  </si>
  <si>
    <t>行政单位医疗</t>
  </si>
  <si>
    <t>公务员医疗补助</t>
  </si>
  <si>
    <t>优抚对象医疗</t>
  </si>
  <si>
    <t>优抚对象医疗补助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</si>
  <si>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</si>
  <si>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</si>
  <si>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</si>
  <si>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</si>
  <si>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</si>
  <si>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</si>
  <si>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</si>
  <si>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</si>
  <si>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</si>
  <si>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</si>
  <si>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</si>
  <si>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</si>
  <si>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</si>
  <si>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</si>
  <si>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</si>
  <si>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</si>
  <si>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</si>
  <si>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</si>
  <si>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</si>
  <si>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</si>
  <si>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</si>
  <si>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</si>
  <si>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</si>
  <si>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</si>
  <si>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</si>
  <si>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</si>
  <si>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</si>
  <si>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</si>
  <si>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</si>
  <si>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</si>
  <si>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</si>
  <si>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</si>
  <si>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</si>
  <si>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</si>
  <si>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</si>
  <si>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</si>
  <si>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</si>
  <si>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</si>
  <si>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</si>
  <si>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</si>
  <si>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</si>
  <si>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</si>
  <si>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</si>
  <si>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</si>
  <si>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</si>
  <si>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</si>
  <si>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</si>
  <si>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</si>
  <si>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</si>
  <si>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2080505</t>
  </si>
  <si>
    <t>20828</t>
  </si>
  <si>
    <t>2082801</t>
  </si>
  <si>
    <t>2082804</t>
  </si>
  <si>
    <t>20899</t>
  </si>
  <si>
    <t>2089999</t>
  </si>
  <si>
    <t>20808</t>
  </si>
  <si>
    <t>2080805</t>
  </si>
  <si>
    <t>2080808</t>
  </si>
  <si>
    <t>2080899</t>
  </si>
  <si>
    <t>20809</t>
  </si>
  <si>
    <t>2080901</t>
  </si>
  <si>
    <t>2080902</t>
  </si>
  <si>
    <t>2080904</t>
  </si>
  <si>
    <t>210</t>
  </si>
  <si>
    <t>21011</t>
  </si>
  <si>
    <t>2101101</t>
  </si>
  <si>
    <t>2101103</t>
  </si>
  <si>
    <t>21014</t>
  </si>
  <si>
    <t>2101401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</si>
  <si>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</si>
  <si>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</si>
  <si>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</si>
  <si>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</si>
  <si>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</si>
  <si>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</si>
  <si>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</si>
  <si>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</si>
  <si>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</si>
  <si>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</si>
  <si>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</si>
  <si>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</si>
  <si>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</si>
  <si>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30199</t>
  </si>
  <si>
    <t>其他工资福利支出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</si>
  <si>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</si>
  <si>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</si>
  <si>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</si>
  <si>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</si>
  <si>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</si>
  <si>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</si>
  <si>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</si>
  <si>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</si>
  <si>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</si>
  <si>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</si>
  <si>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</si>
  <si>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</si>
  <si>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</si>
  <si>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</si>
  <si>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</si>
  <si>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</si>
  <si>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</si>
  <si>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30204</t>
  </si>
  <si>
    <t>手续费</t>
  </si>
  <si>
    <t>30207</t>
  </si>
  <si>
    <t>邮电费</t>
  </si>
  <si>
    <t>30217</t>
  </si>
  <si>
    <t>公务接待费</t>
  </si>
  <si>
    <t>30211</t>
  </si>
  <si>
    <t>差旅费</t>
  </si>
  <si>
    <t>30299</t>
  </si>
  <si>
    <t>其他商品和服务支出</t>
  </si>
  <si>
    <t>30228</t>
  </si>
  <si>
    <t>工会经费</t>
  </si>
  <si>
    <t>30239</t>
  </si>
  <si>
    <t>其他交通费用</t>
  </si>
  <si>
    <t>30201</t>
  </si>
  <si>
    <t>办公费</t>
  </si>
  <si>
    <t>30202</t>
  </si>
  <si>
    <t>印刷费</t>
  </si>
  <si>
    <t>303</t>
  </si>
  <si>
    <t>对个人和家庭的补助</t>
  </si>
  <si>
    <t>30309</t>
  </si>
  <si>
    <t>奖励金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</si>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</sst>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18" sqref="J18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6"/>
      <c r="B3" s="71" t="s">
        <v>0</v>
      </c>
      <c r="C3" s="72">
        <v>138001</v>
      </c>
      <c r="D3" s="72"/>
      <c r="E3" s="71"/>
      <c r="F3" s="56"/>
      <c r="G3" s="56"/>
      <c r="H3" s="56"/>
      <c r="I3" s="56"/>
      <c r="J3" s="56"/>
      <c r="K3" s="56"/>
    </row>
    <row r="4" ht="26.05" customHeight="1" spans="1:11">
      <c r="A4" s="56"/>
      <c r="B4" s="71" t="s">
        <v>1</v>
      </c>
      <c r="C4" s="71" t="s">
        <v>2</v>
      </c>
      <c r="D4" s="71"/>
      <c r="E4" s="71"/>
      <c r="F4" s="56"/>
      <c r="G4" s="56"/>
      <c r="H4" s="56"/>
      <c r="I4" s="56"/>
      <c r="J4" s="56"/>
      <c r="K4" s="56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3" t="s">
        <v>3</v>
      </c>
      <c r="C6" s="73"/>
      <c r="D6" s="73"/>
      <c r="E6" s="73"/>
      <c r="F6" s="73"/>
      <c r="G6" s="73"/>
      <c r="H6" s="73"/>
      <c r="I6" s="73"/>
      <c r="J6" s="73"/>
      <c r="K6" s="73"/>
    </row>
    <row r="7" ht="26.05" customHeight="1" spans="1:1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ht="26.05" customHeight="1" spans="1:1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ht="26.05" customHeight="1" spans="1:1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ht="26.05" customHeight="1" spans="1:11">
      <c r="A10" s="56"/>
      <c r="B10" s="71" t="s">
        <v>4</v>
      </c>
      <c r="C10" s="71"/>
      <c r="D10" s="71"/>
      <c r="E10" s="71"/>
      <c r="F10" s="74" t="s">
        <v>5</v>
      </c>
      <c r="G10" s="75">
        <v>46060</v>
      </c>
      <c r="H10" s="71"/>
      <c r="I10" s="71"/>
      <c r="J10" s="71"/>
      <c r="K10" s="56"/>
    </row>
    <row r="11" ht="26.05" customHeight="1" spans="1:11">
      <c r="A11" s="56"/>
      <c r="B11" s="71"/>
      <c r="C11" s="71"/>
      <c r="D11" s="71"/>
      <c r="E11" s="71"/>
      <c r="F11" s="71"/>
      <c r="G11" s="71"/>
      <c r="H11" s="71"/>
      <c r="I11" s="71"/>
      <c r="J11" s="71"/>
      <c r="K11" s="56"/>
    </row>
    <row r="12" ht="26.05" customHeight="1" spans="1:11">
      <c r="A12" s="56"/>
      <c r="B12" s="74" t="s">
        <v>6</v>
      </c>
      <c r="C12" s="76" t="s">
        <v>7</v>
      </c>
      <c r="D12" s="71"/>
      <c r="E12" s="74" t="s">
        <v>8</v>
      </c>
      <c r="F12" s="71" t="s">
        <v>9</v>
      </c>
      <c r="G12" s="71"/>
      <c r="H12" s="74" t="s">
        <v>10</v>
      </c>
      <c r="I12" s="71" t="s">
        <v>11</v>
      </c>
      <c r="J12" s="71"/>
      <c r="K12" s="56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26" sqref="H26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252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167</v>
      </c>
      <c r="B4" s="10" t="s">
        <v>253</v>
      </c>
      <c r="C4" s="10"/>
      <c r="D4" s="10"/>
      <c r="E4" s="10"/>
      <c r="F4" s="10"/>
      <c r="G4" s="10" t="s">
        <v>254</v>
      </c>
      <c r="H4" s="5" t="s">
        <v>255</v>
      </c>
    </row>
    <row r="5" ht="26.05" customHeight="1" spans="1:8">
      <c r="A5" s="4"/>
      <c r="B5" s="10" t="s">
        <v>103</v>
      </c>
      <c r="C5" s="10" t="s">
        <v>256</v>
      </c>
      <c r="D5" s="10" t="s">
        <v>233</v>
      </c>
      <c r="E5" s="10" t="s">
        <v>257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258</v>
      </c>
      <c r="F6" s="10" t="s">
        <v>259</v>
      </c>
      <c r="G6" s="10"/>
      <c r="H6" s="5"/>
    </row>
    <row r="7" ht="26.05" customHeight="1" spans="1:8">
      <c r="A7" s="6" t="s">
        <v>103</v>
      </c>
      <c r="B7" s="26">
        <v>0.1</v>
      </c>
      <c r="C7" s="26"/>
      <c r="D7" s="26">
        <v>0.1</v>
      </c>
      <c r="E7" s="26"/>
      <c r="F7" s="26"/>
      <c r="G7" s="26"/>
      <c r="H7" s="27"/>
    </row>
    <row r="8" ht="26.05" customHeight="1" spans="1:8">
      <c r="A8" s="6" t="s">
        <v>2</v>
      </c>
      <c r="B8" s="26">
        <v>0.1</v>
      </c>
      <c r="C8" s="26"/>
      <c r="D8" s="26">
        <v>0.1</v>
      </c>
      <c r="E8" s="26"/>
      <c r="F8" s="26"/>
      <c r="G8" s="26"/>
      <c r="H8" s="27"/>
    </row>
    <row r="9" ht="26.05" customHeight="1" spans="1:8">
      <c r="A9" s="8" t="s">
        <v>2</v>
      </c>
      <c r="B9" s="11">
        <v>0.1</v>
      </c>
      <c r="C9" s="11"/>
      <c r="D9" s="11">
        <v>0.1</v>
      </c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19" sqref="D19"/>
    </sheetView>
  </sheetViews>
  <sheetFormatPr defaultColWidth="10" defaultRowHeight="13.5" outlineLevelCol="5"/>
  <cols>
    <col min="1" max="1" width="9.76666666666667" style="13" customWidth="1"/>
    <col min="2" max="2" width="23.6166666666667" style="13" customWidth="1"/>
    <col min="3" max="3" width="21.7083333333333" style="13" customWidth="1"/>
    <col min="4" max="4" width="21.275" style="13" customWidth="1"/>
    <col min="5" max="5" width="17.9083333333333" style="13" customWidth="1"/>
    <col min="6" max="6" width="9.76666666666667" style="13" customWidth="1"/>
    <col min="7" max="16384" width="10" style="13"/>
  </cols>
  <sheetData>
    <row r="1" s="13" customFormat="1" ht="16.35" customHeight="1" spans="1:6">
      <c r="A1" s="14"/>
      <c r="B1" s="14"/>
      <c r="C1" s="14"/>
      <c r="D1" s="14"/>
      <c r="E1" s="14"/>
      <c r="F1" s="14"/>
    </row>
    <row r="2" s="13" customFormat="1" ht="26.05" customHeight="1" spans="1:6">
      <c r="A2" s="15" t="s">
        <v>260</v>
      </c>
      <c r="B2" s="15"/>
      <c r="C2" s="15"/>
      <c r="D2" s="15"/>
      <c r="E2" s="15"/>
      <c r="F2" s="14"/>
    </row>
    <row r="3" s="13" customFormat="1" ht="26.05" customHeight="1" spans="1:6">
      <c r="A3" s="14"/>
      <c r="B3" s="14"/>
      <c r="C3" s="14"/>
      <c r="D3" s="14"/>
      <c r="E3" s="14" t="s">
        <v>36</v>
      </c>
      <c r="F3" s="14"/>
    </row>
    <row r="4" s="13" customFormat="1" ht="26.05" customHeight="1" spans="1:6">
      <c r="A4" s="16" t="s">
        <v>261</v>
      </c>
      <c r="B4" s="17" t="s">
        <v>39</v>
      </c>
      <c r="C4" s="17" t="s">
        <v>103</v>
      </c>
      <c r="D4" s="17" t="s">
        <v>100</v>
      </c>
      <c r="E4" s="18" t="s">
        <v>101</v>
      </c>
      <c r="F4" s="14"/>
    </row>
    <row r="5" s="13" customFormat="1" ht="26.05" customHeight="1" spans="1:6">
      <c r="A5" s="16" t="s">
        <v>204</v>
      </c>
      <c r="B5" s="17" t="s">
        <v>204</v>
      </c>
      <c r="C5" s="17">
        <v>1</v>
      </c>
      <c r="D5" s="17">
        <v>2</v>
      </c>
      <c r="E5" s="18">
        <v>3</v>
      </c>
      <c r="F5" s="14"/>
    </row>
    <row r="6" s="13" customFormat="1" ht="26.05" customHeight="1" spans="1:6">
      <c r="A6" s="19">
        <v>1</v>
      </c>
      <c r="B6" s="20" t="s">
        <v>103</v>
      </c>
      <c r="C6" s="21">
        <v>122.131778</v>
      </c>
      <c r="D6" s="21">
        <v>9.131778</v>
      </c>
      <c r="E6" s="22">
        <v>113</v>
      </c>
      <c r="F6" s="14"/>
    </row>
    <row r="7" s="13" customFormat="1" ht="26.05" customHeight="1" spans="1:6">
      <c r="A7" s="16">
        <v>2</v>
      </c>
      <c r="B7" s="23" t="s">
        <v>231</v>
      </c>
      <c r="C7" s="24">
        <v>0.05</v>
      </c>
      <c r="D7" s="24">
        <v>0.05</v>
      </c>
      <c r="E7" s="25"/>
      <c r="F7" s="14"/>
    </row>
    <row r="8" s="13" customFormat="1" ht="26.05" customHeight="1" spans="1:6">
      <c r="A8" s="16">
        <v>3</v>
      </c>
      <c r="B8" s="23" t="s">
        <v>235</v>
      </c>
      <c r="C8" s="24">
        <v>1</v>
      </c>
      <c r="D8" s="24">
        <v>1</v>
      </c>
      <c r="E8" s="25"/>
      <c r="F8" s="14"/>
    </row>
    <row r="9" s="13" customFormat="1" ht="26.05" customHeight="1" spans="1:6">
      <c r="A9" s="16">
        <v>4</v>
      </c>
      <c r="B9" s="23" t="s">
        <v>237</v>
      </c>
      <c r="C9" s="24">
        <v>2.451778</v>
      </c>
      <c r="D9" s="24">
        <v>2.451778</v>
      </c>
      <c r="E9" s="25"/>
      <c r="F9" s="14"/>
    </row>
    <row r="10" s="13" customFormat="1" ht="26.05" customHeight="1" spans="1:6">
      <c r="A10" s="16">
        <v>5</v>
      </c>
      <c r="B10" s="23" t="s">
        <v>243</v>
      </c>
      <c r="C10" s="24">
        <v>38.38</v>
      </c>
      <c r="D10" s="24">
        <v>5.38</v>
      </c>
      <c r="E10" s="25">
        <v>33</v>
      </c>
      <c r="F10" s="14"/>
    </row>
    <row r="11" s="13" customFormat="1" ht="26.05" customHeight="1" spans="1:6">
      <c r="A11" s="16">
        <v>6</v>
      </c>
      <c r="B11" s="23" t="s">
        <v>245</v>
      </c>
      <c r="C11" s="24">
        <v>0.25</v>
      </c>
      <c r="D11" s="24">
        <v>0.25</v>
      </c>
      <c r="E11" s="25"/>
      <c r="F11" s="14"/>
    </row>
    <row r="12" s="13" customFormat="1" ht="26.05" customHeight="1" spans="1:6">
      <c r="A12" s="16">
        <v>7</v>
      </c>
      <c r="B12" s="23" t="s">
        <v>262</v>
      </c>
      <c r="C12" s="24">
        <v>80</v>
      </c>
      <c r="D12" s="24"/>
      <c r="E12" s="25">
        <v>80</v>
      </c>
      <c r="F12" s="14"/>
    </row>
    <row r="13" s="13" customFormat="1" ht="16.35" customHeight="1"/>
    <row r="14" s="13" customFormat="1" ht="16.35" customHeight="1" spans="1:6">
      <c r="A14" s="14" t="s">
        <v>86</v>
      </c>
      <c r="B14" s="14"/>
      <c r="C14" s="14"/>
      <c r="D14" s="14"/>
      <c r="E14" s="14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263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264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167</v>
      </c>
      <c r="B4" s="10" t="s">
        <v>103</v>
      </c>
      <c r="C4" s="10" t="s">
        <v>265</v>
      </c>
      <c r="D4" s="10" t="s">
        <v>266</v>
      </c>
      <c r="E4" s="5" t="s">
        <v>267</v>
      </c>
    </row>
    <row r="5" ht="26.05" customHeight="1" spans="1:5">
      <c r="A5" s="4" t="s">
        <v>204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6" sqref="C26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268</v>
      </c>
      <c r="B2" s="2"/>
    </row>
    <row r="3" ht="26.05" customHeight="1" spans="1:2">
      <c r="A3" s="3" t="s">
        <v>269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204</v>
      </c>
      <c r="B5" s="5">
        <v>1</v>
      </c>
    </row>
    <row r="6" ht="26.05" customHeight="1" spans="1:2">
      <c r="A6" s="6" t="s">
        <v>270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65"/>
      <c r="B3" s="66" t="s">
        <v>14</v>
      </c>
      <c r="C3" s="67" t="s">
        <v>15</v>
      </c>
    </row>
    <row r="4" ht="32.55" customHeight="1" spans="1:3">
      <c r="A4" s="68"/>
      <c r="B4" s="69" t="s">
        <v>16</v>
      </c>
      <c r="C4" s="70" t="s">
        <v>17</v>
      </c>
    </row>
    <row r="5" ht="32.55" customHeight="1" spans="1:3">
      <c r="A5" s="68"/>
      <c r="B5" s="69" t="s">
        <v>18</v>
      </c>
      <c r="C5" s="70" t="s">
        <v>19</v>
      </c>
    </row>
    <row r="6" ht="32.55" customHeight="1" spans="1:3">
      <c r="A6" s="68"/>
      <c r="B6" s="69" t="s">
        <v>20</v>
      </c>
      <c r="C6" s="70" t="s">
        <v>21</v>
      </c>
    </row>
    <row r="7" ht="32.55" customHeight="1" spans="1:3">
      <c r="A7" s="68"/>
      <c r="B7" s="69" t="s">
        <v>22</v>
      </c>
      <c r="C7" s="70"/>
    </row>
    <row r="8" ht="32.55" customHeight="1" spans="1:3">
      <c r="A8" s="68"/>
      <c r="B8" s="69" t="s">
        <v>23</v>
      </c>
      <c r="C8" s="70" t="s">
        <v>24</v>
      </c>
    </row>
    <row r="9" ht="32.55" customHeight="1" spans="1:3">
      <c r="A9" s="68"/>
      <c r="B9" s="69" t="s">
        <v>25</v>
      </c>
      <c r="C9" s="70" t="s">
        <v>26</v>
      </c>
    </row>
    <row r="10" ht="32.55" customHeight="1" spans="1:3">
      <c r="A10" s="68"/>
      <c r="B10" s="69" t="s">
        <v>27</v>
      </c>
      <c r="C10" s="70" t="s">
        <v>28</v>
      </c>
    </row>
    <row r="11" ht="32.55" customHeight="1" spans="1:3">
      <c r="A11" s="68"/>
      <c r="B11" s="69" t="s">
        <v>29</v>
      </c>
      <c r="C11" s="70" t="s">
        <v>30</v>
      </c>
    </row>
    <row r="12" ht="32.55" customHeight="1" spans="1:3">
      <c r="A12" s="68"/>
      <c r="B12" s="69" t="s">
        <v>31</v>
      </c>
      <c r="C12" s="70"/>
    </row>
    <row r="13" ht="32.55" customHeight="1" spans="1:3">
      <c r="A13" s="1"/>
      <c r="B13" s="69" t="s">
        <v>32</v>
      </c>
      <c r="C13" s="70"/>
    </row>
    <row r="14" ht="32.55" customHeight="1" spans="1:3">
      <c r="A14" s="1"/>
      <c r="B14" s="69" t="s">
        <v>33</v>
      </c>
      <c r="C14" s="70" t="s">
        <v>17</v>
      </c>
    </row>
    <row r="15" ht="32.55" customHeight="1" spans="1:3">
      <c r="B15" s="69" t="s">
        <v>34</v>
      </c>
      <c r="C15" s="7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F7" sqref="F7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63"/>
      <c r="B3" s="63"/>
      <c r="C3" s="63"/>
      <c r="D3" s="64" t="s">
        <v>36</v>
      </c>
    </row>
    <row r="4" ht="26.05" customHeight="1" spans="1:4">
      <c r="A4" s="44" t="s">
        <v>37</v>
      </c>
      <c r="B4" s="44"/>
      <c r="C4" s="45" t="s">
        <v>38</v>
      </c>
      <c r="D4" s="45"/>
    </row>
    <row r="5" ht="26.05" customHeight="1" spans="1:4">
      <c r="A5" s="44" t="s">
        <v>39</v>
      </c>
      <c r="B5" s="58" t="s">
        <v>40</v>
      </c>
      <c r="C5" s="58" t="s">
        <v>39</v>
      </c>
      <c r="D5" s="45" t="s">
        <v>40</v>
      </c>
    </row>
    <row r="6" ht="26.05" customHeight="1" spans="1:4">
      <c r="A6" s="8" t="s">
        <v>41</v>
      </c>
      <c r="B6" s="59">
        <v>1926.13</v>
      </c>
      <c r="C6" s="55" t="s">
        <v>42</v>
      </c>
      <c r="D6" s="60"/>
    </row>
    <row r="7" ht="26.05" customHeight="1" spans="1:4">
      <c r="A7" s="8" t="s">
        <v>43</v>
      </c>
      <c r="B7" s="59"/>
      <c r="C7" s="55" t="s">
        <v>44</v>
      </c>
      <c r="D7" s="60"/>
    </row>
    <row r="8" ht="26.05" customHeight="1" spans="1:4">
      <c r="A8" s="8" t="s">
        <v>45</v>
      </c>
      <c r="B8" s="59"/>
      <c r="C8" s="55" t="s">
        <v>46</v>
      </c>
      <c r="D8" s="60"/>
    </row>
    <row r="9" ht="26.05" customHeight="1" spans="1:4">
      <c r="A9" s="8" t="s">
        <v>47</v>
      </c>
      <c r="B9" s="59"/>
      <c r="C9" s="55" t="s">
        <v>48</v>
      </c>
      <c r="D9" s="60"/>
    </row>
    <row r="10" ht="26.05" customHeight="1" spans="1:4">
      <c r="A10" s="8" t="s">
        <v>49</v>
      </c>
      <c r="B10" s="59"/>
      <c r="C10" s="55" t="s">
        <v>50</v>
      </c>
      <c r="D10" s="60"/>
    </row>
    <row r="11" ht="26.05" customHeight="1" spans="1:4">
      <c r="A11" s="8" t="s">
        <v>51</v>
      </c>
      <c r="B11" s="59"/>
      <c r="C11" s="55" t="s">
        <v>52</v>
      </c>
      <c r="D11" s="60"/>
    </row>
    <row r="12" ht="26.05" customHeight="1" spans="1:4">
      <c r="A12" s="8" t="s">
        <v>53</v>
      </c>
      <c r="B12" s="59"/>
      <c r="C12" s="55" t="s">
        <v>54</v>
      </c>
      <c r="D12" s="60"/>
    </row>
    <row r="13" ht="26.05" customHeight="1" spans="1:4">
      <c r="A13" s="8" t="s">
        <v>55</v>
      </c>
      <c r="B13" s="59"/>
      <c r="C13" s="55" t="s">
        <v>56</v>
      </c>
      <c r="D13" s="60">
        <v>1989.45</v>
      </c>
    </row>
    <row r="14" ht="26.05" customHeight="1" spans="1:4">
      <c r="A14" s="8" t="s">
        <v>57</v>
      </c>
      <c r="B14" s="59"/>
      <c r="C14" s="55" t="s">
        <v>58</v>
      </c>
      <c r="D14" s="60"/>
    </row>
    <row r="15" ht="26.05" customHeight="1" spans="1:4">
      <c r="A15" s="8"/>
      <c r="B15" s="59"/>
      <c r="C15" s="55" t="s">
        <v>59</v>
      </c>
      <c r="D15" s="60">
        <v>36.89</v>
      </c>
    </row>
    <row r="16" ht="26.05" customHeight="1" spans="1:4">
      <c r="A16" s="8"/>
      <c r="B16" s="59"/>
      <c r="C16" s="55" t="s">
        <v>60</v>
      </c>
      <c r="D16" s="60"/>
    </row>
    <row r="17" ht="26.05" customHeight="1" spans="1:4">
      <c r="A17" s="8"/>
      <c r="B17" s="59"/>
      <c r="C17" s="55" t="s">
        <v>61</v>
      </c>
      <c r="D17" s="60"/>
    </row>
    <row r="18" ht="26.05" customHeight="1" spans="1:4">
      <c r="A18" s="8"/>
      <c r="B18" s="59"/>
      <c r="C18" s="55" t="s">
        <v>62</v>
      </c>
      <c r="D18" s="60"/>
    </row>
    <row r="19" ht="26.05" customHeight="1" spans="1:4">
      <c r="A19" s="8"/>
      <c r="B19" s="59"/>
      <c r="C19" s="55" t="s">
        <v>63</v>
      </c>
      <c r="D19" s="60"/>
    </row>
    <row r="20" ht="26.05" customHeight="1" spans="1:4">
      <c r="A20" s="8"/>
      <c r="B20" s="59"/>
      <c r="C20" s="55" t="s">
        <v>64</v>
      </c>
      <c r="D20" s="60"/>
    </row>
    <row r="21" ht="26.05" customHeight="1" spans="1:4">
      <c r="A21" s="8"/>
      <c r="B21" s="59"/>
      <c r="C21" s="55" t="s">
        <v>65</v>
      </c>
      <c r="D21" s="60"/>
    </row>
    <row r="22" ht="26.05" customHeight="1" spans="1:4">
      <c r="A22" s="8"/>
      <c r="B22" s="59"/>
      <c r="C22" s="55" t="s">
        <v>66</v>
      </c>
      <c r="D22" s="60"/>
    </row>
    <row r="23" ht="26.05" customHeight="1" spans="1:4">
      <c r="A23" s="8"/>
      <c r="B23" s="59"/>
      <c r="C23" s="55" t="s">
        <v>67</v>
      </c>
      <c r="D23" s="60"/>
    </row>
    <row r="24" ht="26.05" customHeight="1" spans="1:4">
      <c r="A24" s="8"/>
      <c r="B24" s="59"/>
      <c r="C24" s="55" t="s">
        <v>68</v>
      </c>
      <c r="D24" s="60"/>
    </row>
    <row r="25" ht="26.05" customHeight="1" spans="1:4">
      <c r="A25" s="8"/>
      <c r="B25" s="59"/>
      <c r="C25" s="55" t="s">
        <v>69</v>
      </c>
      <c r="D25" s="60">
        <v>24.77</v>
      </c>
    </row>
    <row r="26" ht="26.05" customHeight="1" spans="1:4">
      <c r="A26" s="8"/>
      <c r="B26" s="59"/>
      <c r="C26" s="55" t="s">
        <v>70</v>
      </c>
      <c r="D26" s="60"/>
    </row>
    <row r="27" ht="26.05" customHeight="1" spans="1:4">
      <c r="A27" s="8"/>
      <c r="B27" s="59"/>
      <c r="C27" s="55" t="s">
        <v>71</v>
      </c>
      <c r="D27" s="60"/>
    </row>
    <row r="28" ht="26.05" customHeight="1" spans="1:4">
      <c r="A28" s="8"/>
      <c r="B28" s="59"/>
      <c r="C28" s="55" t="s">
        <v>72</v>
      </c>
      <c r="D28" s="60"/>
    </row>
    <row r="29" ht="26.05" customHeight="1" spans="1:4">
      <c r="A29" s="8"/>
      <c r="B29" s="59"/>
      <c r="C29" s="55" t="s">
        <v>73</v>
      </c>
      <c r="D29" s="60"/>
    </row>
    <row r="30" ht="26.05" customHeight="1" spans="1:4">
      <c r="A30" s="8"/>
      <c r="B30" s="59"/>
      <c r="C30" s="55" t="s">
        <v>74</v>
      </c>
      <c r="D30" s="60"/>
    </row>
    <row r="31" ht="26.05" customHeight="1" spans="1:4">
      <c r="A31" s="8"/>
      <c r="B31" s="59"/>
      <c r="C31" s="55" t="s">
        <v>75</v>
      </c>
      <c r="D31" s="60"/>
    </row>
    <row r="32" ht="26.05" customHeight="1" spans="1:4">
      <c r="A32" s="8"/>
      <c r="B32" s="59"/>
      <c r="C32" s="55" t="s">
        <v>76</v>
      </c>
      <c r="D32" s="60"/>
    </row>
    <row r="33" ht="26.05" customHeight="1" spans="1:4">
      <c r="A33" s="8"/>
      <c r="B33" s="59"/>
      <c r="C33" s="55" t="s">
        <v>77</v>
      </c>
      <c r="D33" s="60"/>
    </row>
    <row r="34" ht="26.05" customHeight="1" spans="1:4">
      <c r="A34" s="8"/>
      <c r="B34" s="59"/>
      <c r="C34" s="55" t="s">
        <v>78</v>
      </c>
      <c r="D34" s="60"/>
    </row>
    <row r="35" ht="26.05" customHeight="1" spans="1:4">
      <c r="A35" s="8"/>
      <c r="B35" s="59"/>
      <c r="C35" s="55" t="s">
        <v>79</v>
      </c>
      <c r="D35" s="60"/>
    </row>
    <row r="36" ht="26.05" customHeight="1" spans="1:4">
      <c r="A36" s="8"/>
      <c r="B36" s="57"/>
      <c r="C36" s="55"/>
      <c r="D36" s="9"/>
    </row>
    <row r="37" ht="26.05" customHeight="1" spans="1:4">
      <c r="A37" s="8"/>
      <c r="B37" s="57"/>
      <c r="C37" s="55"/>
      <c r="D37" s="9"/>
    </row>
    <row r="38" ht="26.05" customHeight="1" spans="1:4">
      <c r="A38" s="8"/>
      <c r="B38" s="57"/>
      <c r="C38" s="55"/>
      <c r="D38" s="9"/>
    </row>
    <row r="39" ht="26.05" customHeight="1" spans="1:4">
      <c r="A39" s="6" t="s">
        <v>80</v>
      </c>
      <c r="B39" s="61">
        <v>1926.13</v>
      </c>
      <c r="C39" s="53" t="s">
        <v>81</v>
      </c>
      <c r="D39" s="7">
        <f>D13+D15+D25</f>
        <v>2051.11</v>
      </c>
    </row>
    <row r="40" ht="26.05" customHeight="1" spans="1:4">
      <c r="A40" s="6" t="s">
        <v>82</v>
      </c>
      <c r="B40" s="61">
        <v>124.98</v>
      </c>
      <c r="C40" s="53" t="s">
        <v>83</v>
      </c>
      <c r="D40" s="7"/>
    </row>
    <row r="41" ht="26.05" customHeight="1" spans="1:4">
      <c r="A41" s="8"/>
      <c r="B41" s="57"/>
      <c r="C41" s="55"/>
      <c r="D41" s="9"/>
    </row>
    <row r="42" ht="26.05" customHeight="1" spans="1:4">
      <c r="A42" s="6" t="s">
        <v>84</v>
      </c>
      <c r="B42" s="61">
        <f>B39+B40</f>
        <v>2051.11</v>
      </c>
      <c r="C42" s="53" t="s">
        <v>85</v>
      </c>
      <c r="D42" s="7">
        <f>D39</f>
        <v>2051.11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G11" sqref="G1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56"/>
      <c r="B3" s="3" t="s">
        <v>36</v>
      </c>
    </row>
    <row r="4" ht="26.05" customHeight="1" spans="1:2">
      <c r="A4" s="44" t="s">
        <v>39</v>
      </c>
      <c r="B4" s="45" t="s">
        <v>40</v>
      </c>
    </row>
    <row r="5" ht="26.05" customHeight="1" spans="1:2">
      <c r="A5" s="8" t="s">
        <v>88</v>
      </c>
      <c r="B5" s="9">
        <f>B8</f>
        <v>1926.13</v>
      </c>
    </row>
    <row r="6" ht="26.05" customHeight="1" spans="1:2">
      <c r="A6" s="8" t="s">
        <v>89</v>
      </c>
      <c r="B6" s="9">
        <v>812.54</v>
      </c>
    </row>
    <row r="7" ht="26.05" customHeight="1" spans="1:2">
      <c r="A7" s="8" t="s">
        <v>90</v>
      </c>
      <c r="B7" s="9">
        <v>1113.59</v>
      </c>
    </row>
    <row r="8" ht="26.05" customHeight="1" spans="1:2">
      <c r="A8" s="8" t="s">
        <v>91</v>
      </c>
      <c r="B8" s="9">
        <f>B6+B7</f>
        <v>1926.13</v>
      </c>
    </row>
    <row r="9" ht="26.05" customHeight="1" spans="1:2">
      <c r="A9" s="8" t="s">
        <v>92</v>
      </c>
      <c r="B9" s="9">
        <v>124.98</v>
      </c>
    </row>
    <row r="10" ht="26.05" customHeight="1" spans="1:2">
      <c r="A10" s="54" t="s">
        <v>93</v>
      </c>
      <c r="B10" s="9">
        <v>124.98</v>
      </c>
    </row>
    <row r="11" ht="26.05" customHeight="1" spans="1:2">
      <c r="A11" s="54" t="s">
        <v>94</v>
      </c>
      <c r="B11" s="12"/>
    </row>
    <row r="12" ht="26.05" customHeight="1" spans="1:2">
      <c r="A12" s="54" t="s">
        <v>95</v>
      </c>
      <c r="B12" s="12"/>
    </row>
    <row r="13" ht="26.05" customHeight="1" spans="1:2">
      <c r="A13" s="54" t="s">
        <v>96</v>
      </c>
      <c r="B13" s="12">
        <f>B5+B9</f>
        <v>2051.11</v>
      </c>
    </row>
    <row r="14" ht="14.65" customHeight="1"/>
    <row r="15" ht="26.05" customHeight="1" spans="1:2">
      <c r="A15" s="1" t="s">
        <v>86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A23" sqref="A23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97</v>
      </c>
      <c r="B2" s="2"/>
      <c r="C2" s="2"/>
      <c r="D2" s="2"/>
      <c r="E2" s="2"/>
    </row>
    <row r="3" ht="26.05" customHeight="1" spans="1:5">
      <c r="A3" s="56"/>
      <c r="B3" s="56"/>
      <c r="C3" s="56"/>
      <c r="D3" s="56"/>
      <c r="E3" s="1" t="s">
        <v>36</v>
      </c>
    </row>
    <row r="4" ht="26.05" customHeight="1" spans="1:5">
      <c r="A4" s="4" t="s">
        <v>98</v>
      </c>
      <c r="B4" s="10" t="s">
        <v>99</v>
      </c>
      <c r="C4" s="10" t="s">
        <v>100</v>
      </c>
      <c r="D4" s="10" t="s">
        <v>101</v>
      </c>
      <c r="E4" s="5" t="s">
        <v>102</v>
      </c>
    </row>
    <row r="5" ht="26.05" customHeight="1" spans="1:5">
      <c r="A5" s="6" t="s">
        <v>103</v>
      </c>
      <c r="B5" s="26">
        <f>SUM(C5:E5)</f>
        <v>2051.11</v>
      </c>
      <c r="C5" s="26">
        <f>C6+C24+C30</f>
        <v>331.74</v>
      </c>
      <c r="D5" s="26">
        <f>D6+D24</f>
        <v>1594.39</v>
      </c>
      <c r="E5" s="27">
        <f>E14+E18+E24</f>
        <v>124.98</v>
      </c>
    </row>
    <row r="6" ht="26.05" customHeight="1" spans="1:5">
      <c r="A6" s="6" t="s">
        <v>104</v>
      </c>
      <c r="B6" s="26">
        <f>SUM(C6:D6)</f>
        <v>1864.53</v>
      </c>
      <c r="C6" s="26">
        <f>C7+C9+C12</f>
        <v>286.52</v>
      </c>
      <c r="D6" s="26">
        <f>D9+D14+D18</f>
        <v>1578.01</v>
      </c>
      <c r="E6" s="27"/>
    </row>
    <row r="7" ht="26.05" customHeight="1" spans="1:5">
      <c r="A7" s="6" t="s">
        <v>105</v>
      </c>
      <c r="B7" s="26">
        <v>30.85</v>
      </c>
      <c r="C7" s="26">
        <v>30.85</v>
      </c>
      <c r="D7" s="26"/>
      <c r="E7" s="27"/>
    </row>
    <row r="8" ht="26.05" customHeight="1" spans="1:5">
      <c r="A8" s="8" t="s">
        <v>106</v>
      </c>
      <c r="B8" s="11">
        <v>30.85</v>
      </c>
      <c r="C8" s="11">
        <v>30.85</v>
      </c>
      <c r="D8" s="11"/>
      <c r="E8" s="12"/>
    </row>
    <row r="9" ht="26.05" customHeight="1" spans="1:5">
      <c r="A9" s="6" t="s">
        <v>107</v>
      </c>
      <c r="B9" s="26">
        <f>SUM(B10:B11)</f>
        <v>281.26</v>
      </c>
      <c r="C9" s="26">
        <f>SUM(C10:C11)</f>
        <v>254.46</v>
      </c>
      <c r="D9" s="26">
        <f>SUM(D10:D11)</f>
        <v>26.8</v>
      </c>
      <c r="E9" s="27"/>
    </row>
    <row r="10" ht="26.05" customHeight="1" spans="1:5">
      <c r="A10" s="8" t="s">
        <v>108</v>
      </c>
      <c r="B10" s="11">
        <v>254.46</v>
      </c>
      <c r="C10" s="11">
        <v>254.46</v>
      </c>
      <c r="D10" s="11"/>
      <c r="E10" s="12"/>
    </row>
    <row r="11" ht="26.05" customHeight="1" spans="1:5">
      <c r="A11" s="8" t="s">
        <v>109</v>
      </c>
      <c r="B11" s="11">
        <v>26.8</v>
      </c>
      <c r="C11" s="11"/>
      <c r="D11" s="11">
        <v>26.8</v>
      </c>
      <c r="E11" s="12"/>
    </row>
    <row r="12" ht="26.05" customHeight="1" spans="1:5">
      <c r="A12" s="6" t="s">
        <v>110</v>
      </c>
      <c r="B12" s="26">
        <f>B13</f>
        <v>1.21</v>
      </c>
      <c r="C12" s="26">
        <f>C13</f>
        <v>1.21</v>
      </c>
      <c r="D12" s="26"/>
      <c r="E12" s="27"/>
    </row>
    <row r="13" ht="26.05" customHeight="1" spans="1:5">
      <c r="A13" s="8" t="s">
        <v>110</v>
      </c>
      <c r="B13" s="11">
        <v>1.21</v>
      </c>
      <c r="C13" s="11">
        <v>1.21</v>
      </c>
      <c r="D13" s="11"/>
      <c r="E13" s="12"/>
    </row>
    <row r="14" ht="26.05" customHeight="1" spans="1:5">
      <c r="A14" s="6" t="s">
        <v>111</v>
      </c>
      <c r="B14" s="26">
        <f>SUM(B15:B17)</f>
        <v>1191.38</v>
      </c>
      <c r="C14" s="26"/>
      <c r="D14" s="26">
        <f>SUM(D15:D17)</f>
        <v>1098.33</v>
      </c>
      <c r="E14" s="27">
        <f>SUM(E15:E17)</f>
        <v>93.04</v>
      </c>
    </row>
    <row r="15" ht="26.05" customHeight="1" spans="1:5">
      <c r="A15" s="8" t="s">
        <v>112</v>
      </c>
      <c r="B15" s="11">
        <v>333.68</v>
      </c>
      <c r="C15" s="11"/>
      <c r="D15" s="11">
        <v>263.02</v>
      </c>
      <c r="E15" s="12">
        <v>70.66</v>
      </c>
    </row>
    <row r="16" ht="26.05" customHeight="1" spans="1:5">
      <c r="A16" s="8" t="s">
        <v>113</v>
      </c>
      <c r="B16" s="11">
        <v>3</v>
      </c>
      <c r="C16" s="11"/>
      <c r="D16" s="11">
        <v>3</v>
      </c>
      <c r="E16" s="12"/>
    </row>
    <row r="17" ht="26.05" customHeight="1" spans="1:5">
      <c r="A17" s="8" t="s">
        <v>114</v>
      </c>
      <c r="B17" s="11">
        <v>854.7</v>
      </c>
      <c r="C17" s="11"/>
      <c r="D17" s="11">
        <v>832.31</v>
      </c>
      <c r="E17" s="12">
        <v>22.38</v>
      </c>
    </row>
    <row r="18" ht="26.05" customHeight="1" spans="1:5">
      <c r="A18" s="6" t="s">
        <v>115</v>
      </c>
      <c r="B18" s="26">
        <f t="shared" ref="B18:B23" si="0">SUM(C18:E18)</f>
        <v>484.76</v>
      </c>
      <c r="C18" s="26"/>
      <c r="D18" s="26">
        <f>SUM(D19:D23)</f>
        <v>452.88</v>
      </c>
      <c r="E18" s="27">
        <f>SUM(E19:E23)</f>
        <v>31.88</v>
      </c>
    </row>
    <row r="19" ht="26.05" customHeight="1" spans="1:5">
      <c r="A19" s="8" t="s">
        <v>116</v>
      </c>
      <c r="B19" s="11">
        <f t="shared" si="0"/>
        <v>307.25</v>
      </c>
      <c r="C19" s="11"/>
      <c r="D19" s="11">
        <v>307.25</v>
      </c>
      <c r="E19" s="12"/>
    </row>
    <row r="20" ht="26.05" customHeight="1" spans="1:5">
      <c r="A20" s="8" t="s">
        <v>117</v>
      </c>
      <c r="B20" s="11">
        <f t="shared" si="0"/>
        <v>125.66</v>
      </c>
      <c r="C20" s="11"/>
      <c r="D20" s="11">
        <v>105.93</v>
      </c>
      <c r="E20" s="12">
        <v>19.73</v>
      </c>
    </row>
    <row r="21" ht="26.05" customHeight="1" spans="1:5">
      <c r="A21" s="8" t="s">
        <v>118</v>
      </c>
      <c r="B21" s="11">
        <f t="shared" si="0"/>
        <v>3.36</v>
      </c>
      <c r="C21" s="11"/>
      <c r="D21" s="11">
        <v>3</v>
      </c>
      <c r="E21" s="12">
        <v>0.36</v>
      </c>
    </row>
    <row r="22" ht="26.05" customHeight="1" spans="1:5">
      <c r="A22" s="8" t="s">
        <v>119</v>
      </c>
      <c r="B22" s="11">
        <f t="shared" si="0"/>
        <v>9.41</v>
      </c>
      <c r="C22" s="11"/>
      <c r="D22" s="11">
        <v>3.5</v>
      </c>
      <c r="E22" s="12">
        <v>5.91</v>
      </c>
    </row>
    <row r="23" ht="26.05" customHeight="1" spans="1:5">
      <c r="A23" s="8" t="s">
        <v>120</v>
      </c>
      <c r="B23" s="11">
        <f t="shared" si="0"/>
        <v>39.08</v>
      </c>
      <c r="C23" s="26"/>
      <c r="D23" s="11">
        <v>33.2</v>
      </c>
      <c r="E23" s="12">
        <v>5.88</v>
      </c>
    </row>
    <row r="24" ht="26.05" customHeight="1" spans="1:5">
      <c r="A24" s="6" t="s">
        <v>121</v>
      </c>
      <c r="B24" s="26">
        <f>B25+B28</f>
        <v>36.89</v>
      </c>
      <c r="C24" s="26">
        <v>20.45</v>
      </c>
      <c r="D24" s="26">
        <v>16.38</v>
      </c>
      <c r="E24" s="27">
        <v>0.06</v>
      </c>
    </row>
    <row r="25" ht="26.05" customHeight="1" spans="1:5">
      <c r="A25" s="6" t="s">
        <v>122</v>
      </c>
      <c r="B25" s="26">
        <f>SUM(B26:B27)</f>
        <v>20.45</v>
      </c>
      <c r="C25" s="26">
        <f>SUM(C26:C27)</f>
        <v>20.45</v>
      </c>
      <c r="D25" s="26"/>
      <c r="E25" s="27"/>
    </row>
    <row r="26" ht="26.05" customHeight="1" spans="1:5">
      <c r="A26" s="8" t="s">
        <v>123</v>
      </c>
      <c r="B26" s="11">
        <f>SUM(C26:E26)</f>
        <v>16.66</v>
      </c>
      <c r="C26" s="11">
        <v>16.66</v>
      </c>
      <c r="D26" s="11"/>
      <c r="E26" s="12"/>
    </row>
    <row r="27" ht="26.05" customHeight="1" spans="1:5">
      <c r="A27" s="8" t="s">
        <v>124</v>
      </c>
      <c r="B27" s="11">
        <v>3.79</v>
      </c>
      <c r="C27" s="11">
        <v>3.79</v>
      </c>
      <c r="D27" s="11"/>
      <c r="E27" s="12"/>
    </row>
    <row r="28" ht="26.05" customHeight="1" spans="1:5">
      <c r="A28" s="6" t="s">
        <v>125</v>
      </c>
      <c r="B28" s="26">
        <f>SUM(C28:E28)</f>
        <v>16.44</v>
      </c>
      <c r="C28" s="26"/>
      <c r="D28" s="26">
        <f>D29</f>
        <v>16.38</v>
      </c>
      <c r="E28" s="27">
        <f>E29</f>
        <v>0.06</v>
      </c>
    </row>
    <row r="29" ht="26.05" customHeight="1" spans="1:5">
      <c r="A29" s="8" t="s">
        <v>126</v>
      </c>
      <c r="B29" s="11">
        <f>SUM(C29:E29)</f>
        <v>16.44</v>
      </c>
      <c r="C29" s="11"/>
      <c r="D29" s="11">
        <v>16.38</v>
      </c>
      <c r="E29" s="12">
        <v>0.06</v>
      </c>
    </row>
    <row r="30" ht="26.05" customHeight="1" spans="1:5">
      <c r="A30" s="6" t="s">
        <v>127</v>
      </c>
      <c r="B30" s="26">
        <v>24.77</v>
      </c>
      <c r="C30" s="26">
        <v>24.77</v>
      </c>
      <c r="D30" s="26"/>
      <c r="E30" s="27"/>
    </row>
    <row r="31" ht="26.05" customHeight="1" spans="1:5">
      <c r="A31" s="6" t="s">
        <v>128</v>
      </c>
      <c r="B31" s="26">
        <v>24.77</v>
      </c>
      <c r="C31" s="26">
        <v>24.77</v>
      </c>
      <c r="D31" s="26"/>
      <c r="E31" s="27"/>
    </row>
    <row r="32" ht="26.05" customHeight="1" spans="1:5">
      <c r="A32" s="8" t="s">
        <v>129</v>
      </c>
      <c r="B32" s="11">
        <v>24.77</v>
      </c>
      <c r="C32" s="11">
        <v>24.77</v>
      </c>
      <c r="D32" s="11"/>
      <c r="E32" s="12"/>
    </row>
    <row r="33" ht="19.55" customHeight="1"/>
    <row r="34" ht="19.55" customHeight="1" spans="1:5">
      <c r="A34" s="1" t="s">
        <v>86</v>
      </c>
      <c r="B34" s="1"/>
      <c r="C34" s="1"/>
      <c r="D34" s="1"/>
      <c r="E34" s="1"/>
    </row>
  </sheetData>
  <mergeCells count="2">
    <mergeCell ref="A2:E2"/>
    <mergeCell ref="A34:E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E44" sqref="E44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130</v>
      </c>
      <c r="B2" s="2"/>
      <c r="C2" s="2"/>
      <c r="D2" s="2"/>
      <c r="E2" s="1"/>
      <c r="F2" s="1"/>
      <c r="G2" s="1"/>
    </row>
    <row r="3" ht="26.05" customHeight="1" spans="1:7">
      <c r="A3" s="56"/>
      <c r="B3" s="56"/>
      <c r="C3" s="3" t="s">
        <v>36</v>
      </c>
      <c r="D3" s="3"/>
      <c r="E3" s="56"/>
      <c r="F3" s="56"/>
      <c r="G3" s="56"/>
    </row>
    <row r="4" ht="26.05" customHeight="1" spans="1:7">
      <c r="A4" s="44" t="s">
        <v>37</v>
      </c>
      <c r="B4" s="44"/>
      <c r="C4" s="45" t="s">
        <v>38</v>
      </c>
      <c r="D4" s="45"/>
      <c r="E4" s="56"/>
      <c r="F4" s="56"/>
      <c r="G4" s="56"/>
    </row>
    <row r="5" ht="26.05" customHeight="1" spans="1:7">
      <c r="A5" s="44" t="s">
        <v>39</v>
      </c>
      <c r="B5" s="58" t="s">
        <v>40</v>
      </c>
      <c r="C5" s="58" t="s">
        <v>39</v>
      </c>
      <c r="D5" s="45" t="s">
        <v>103</v>
      </c>
      <c r="E5" s="56"/>
      <c r="F5" s="56"/>
      <c r="G5" s="56"/>
    </row>
    <row r="6" ht="26.05" customHeight="1" spans="1:7">
      <c r="A6" s="8" t="s">
        <v>131</v>
      </c>
      <c r="B6" s="11">
        <v>1926.13</v>
      </c>
      <c r="C6" s="55" t="s">
        <v>132</v>
      </c>
      <c r="D6" s="12">
        <v>1353.57</v>
      </c>
      <c r="E6" s="56"/>
      <c r="F6" s="56"/>
      <c r="G6" s="56"/>
    </row>
    <row r="7" ht="26.05" customHeight="1" spans="1:7">
      <c r="A7" s="8" t="s">
        <v>133</v>
      </c>
      <c r="B7" s="59">
        <v>1926.13</v>
      </c>
      <c r="C7" s="55" t="s">
        <v>134</v>
      </c>
      <c r="D7" s="60"/>
      <c r="E7" s="56"/>
      <c r="F7" s="56"/>
      <c r="G7" s="56"/>
    </row>
    <row r="8" ht="26.05" customHeight="1" spans="1:7">
      <c r="A8" s="8" t="s">
        <v>135</v>
      </c>
      <c r="B8" s="59"/>
      <c r="C8" s="55" t="s">
        <v>136</v>
      </c>
      <c r="D8" s="60"/>
      <c r="E8" s="56"/>
      <c r="F8" s="56"/>
      <c r="G8" s="56"/>
    </row>
    <row r="9" ht="26.05" customHeight="1" spans="1:7">
      <c r="A9" s="8" t="s">
        <v>137</v>
      </c>
      <c r="B9" s="59"/>
      <c r="C9" s="55" t="s">
        <v>138</v>
      </c>
      <c r="D9" s="60"/>
      <c r="E9" s="56"/>
      <c r="F9" s="56"/>
      <c r="G9" s="56"/>
    </row>
    <row r="10" ht="26.05" customHeight="1" spans="1:7">
      <c r="A10" s="8"/>
      <c r="B10" s="59"/>
      <c r="C10" s="55" t="s">
        <v>139</v>
      </c>
      <c r="D10" s="60"/>
      <c r="E10" s="56"/>
      <c r="F10" s="56"/>
      <c r="G10" s="56"/>
    </row>
    <row r="11" ht="26.05" customHeight="1" spans="1:7">
      <c r="A11" s="8"/>
      <c r="B11" s="59"/>
      <c r="C11" s="55" t="s">
        <v>140</v>
      </c>
      <c r="D11" s="60"/>
      <c r="E11" s="56"/>
      <c r="F11" s="56"/>
      <c r="G11" s="56"/>
    </row>
    <row r="12" ht="26.05" customHeight="1" spans="1:7">
      <c r="A12" s="8"/>
      <c r="B12" s="59"/>
      <c r="C12" s="55" t="s">
        <v>141</v>
      </c>
      <c r="D12" s="60"/>
      <c r="E12" s="56"/>
      <c r="F12" s="56"/>
      <c r="G12" s="56"/>
    </row>
    <row r="13" ht="26.05" customHeight="1" spans="1:7">
      <c r="A13" s="8"/>
      <c r="B13" s="59"/>
      <c r="C13" s="55" t="s">
        <v>142</v>
      </c>
      <c r="D13" s="60"/>
      <c r="E13" s="56"/>
      <c r="F13" s="56"/>
      <c r="G13" s="56"/>
    </row>
    <row r="14" ht="26.05" customHeight="1" spans="1:7">
      <c r="A14" s="8"/>
      <c r="B14" s="59"/>
      <c r="C14" s="55" t="s">
        <v>143</v>
      </c>
      <c r="D14" s="60">
        <v>1864.53</v>
      </c>
      <c r="E14" s="56"/>
      <c r="F14" s="56"/>
      <c r="G14" s="56"/>
    </row>
    <row r="15" ht="26.05" customHeight="1" spans="1:7">
      <c r="A15" s="8"/>
      <c r="B15" s="59"/>
      <c r="C15" s="55" t="s">
        <v>144</v>
      </c>
      <c r="D15" s="60"/>
      <c r="E15" s="56"/>
      <c r="F15" s="56"/>
      <c r="G15" s="56"/>
    </row>
    <row r="16" ht="26.05" customHeight="1" spans="1:7">
      <c r="A16" s="8"/>
      <c r="B16" s="59"/>
      <c r="C16" s="55" t="s">
        <v>145</v>
      </c>
      <c r="D16" s="60">
        <v>36.83</v>
      </c>
      <c r="E16" s="56"/>
      <c r="F16" s="56"/>
      <c r="G16" s="56"/>
    </row>
    <row r="17" ht="26.05" customHeight="1" spans="1:7">
      <c r="A17" s="8"/>
      <c r="B17" s="59"/>
      <c r="C17" s="55" t="s">
        <v>146</v>
      </c>
      <c r="D17" s="60"/>
      <c r="E17" s="56"/>
      <c r="F17" s="56"/>
      <c r="G17" s="56"/>
    </row>
    <row r="18" ht="26.05" customHeight="1" spans="1:7">
      <c r="A18" s="8"/>
      <c r="B18" s="59"/>
      <c r="C18" s="55" t="s">
        <v>147</v>
      </c>
      <c r="D18" s="60"/>
      <c r="E18" s="56"/>
      <c r="F18" s="56"/>
      <c r="G18" s="56"/>
    </row>
    <row r="19" ht="26.05" customHeight="1" spans="1:7">
      <c r="A19" s="8"/>
      <c r="B19" s="59"/>
      <c r="C19" s="55" t="s">
        <v>148</v>
      </c>
      <c r="D19" s="60"/>
      <c r="E19" s="56"/>
      <c r="F19" s="56"/>
      <c r="G19" s="56"/>
    </row>
    <row r="20" ht="26.05" customHeight="1" spans="1:7">
      <c r="A20" s="8"/>
      <c r="B20" s="59"/>
      <c r="C20" s="55" t="s">
        <v>149</v>
      </c>
      <c r="D20" s="60"/>
      <c r="E20" s="56"/>
      <c r="F20" s="56"/>
      <c r="G20" s="56"/>
    </row>
    <row r="21" ht="26.05" customHeight="1" spans="1:7">
      <c r="A21" s="8"/>
      <c r="B21" s="59"/>
      <c r="C21" s="55" t="s">
        <v>150</v>
      </c>
      <c r="D21" s="60"/>
      <c r="E21" s="56"/>
      <c r="F21" s="56"/>
      <c r="G21" s="56"/>
    </row>
    <row r="22" ht="26.05" customHeight="1" spans="1:7">
      <c r="A22" s="8"/>
      <c r="B22" s="59"/>
      <c r="C22" s="55" t="s">
        <v>151</v>
      </c>
      <c r="D22" s="60"/>
      <c r="E22" s="56"/>
      <c r="F22" s="56"/>
      <c r="G22" s="56"/>
    </row>
    <row r="23" ht="26.05" customHeight="1" spans="1:7">
      <c r="A23" s="8"/>
      <c r="B23" s="59"/>
      <c r="C23" s="55" t="s">
        <v>152</v>
      </c>
      <c r="D23" s="60"/>
      <c r="E23" s="56"/>
      <c r="F23" s="56"/>
      <c r="G23" s="56"/>
    </row>
    <row r="24" ht="26.05" customHeight="1" spans="1:7">
      <c r="A24" s="8"/>
      <c r="B24" s="59"/>
      <c r="C24" s="55" t="s">
        <v>153</v>
      </c>
      <c r="D24" s="60"/>
      <c r="E24" s="56"/>
      <c r="F24" s="56"/>
      <c r="G24" s="56"/>
    </row>
    <row r="25" ht="26.05" customHeight="1" spans="1:7">
      <c r="A25" s="8"/>
      <c r="B25" s="59"/>
      <c r="C25" s="55" t="s">
        <v>154</v>
      </c>
      <c r="D25" s="60"/>
      <c r="E25" s="56"/>
      <c r="F25" s="56"/>
      <c r="G25" s="56"/>
    </row>
    <row r="26" ht="26.05" customHeight="1" spans="1:7">
      <c r="A26" s="8"/>
      <c r="B26" s="59"/>
      <c r="C26" s="55" t="s">
        <v>155</v>
      </c>
      <c r="D26" s="60">
        <v>24.77</v>
      </c>
      <c r="E26" s="56"/>
      <c r="F26" s="56"/>
      <c r="G26" s="56"/>
    </row>
    <row r="27" ht="26.05" customHeight="1" spans="1:7">
      <c r="A27" s="8"/>
      <c r="B27" s="59"/>
      <c r="C27" s="55" t="s">
        <v>156</v>
      </c>
      <c r="D27" s="60"/>
      <c r="E27" s="56"/>
      <c r="F27" s="56"/>
      <c r="G27" s="56"/>
    </row>
    <row r="28" ht="26.05" customHeight="1" spans="1:7">
      <c r="A28" s="8"/>
      <c r="B28" s="59"/>
      <c r="C28" s="55" t="s">
        <v>157</v>
      </c>
      <c r="D28" s="60"/>
      <c r="E28" s="56"/>
      <c r="F28" s="56"/>
      <c r="G28" s="56"/>
    </row>
    <row r="29" ht="26.05" customHeight="1" spans="1:7">
      <c r="A29" s="8"/>
      <c r="B29" s="59"/>
      <c r="C29" s="55" t="s">
        <v>158</v>
      </c>
      <c r="D29" s="60"/>
      <c r="E29" s="56"/>
      <c r="F29" s="56"/>
      <c r="G29" s="56"/>
    </row>
    <row r="30" ht="26.05" customHeight="1" spans="1:7">
      <c r="A30" s="8"/>
      <c r="B30" s="59"/>
      <c r="C30" s="55" t="s">
        <v>159</v>
      </c>
      <c r="D30" s="60"/>
      <c r="E30" s="56"/>
      <c r="F30" s="56"/>
      <c r="G30" s="56"/>
    </row>
    <row r="31" ht="26.05" customHeight="1" spans="1:7">
      <c r="A31" s="8"/>
      <c r="B31" s="59"/>
      <c r="C31" s="55" t="s">
        <v>160</v>
      </c>
      <c r="D31" s="60"/>
      <c r="E31" s="56"/>
      <c r="F31" s="56"/>
      <c r="G31" s="56"/>
    </row>
    <row r="32" ht="26.05" customHeight="1" spans="1:7">
      <c r="A32" s="8"/>
      <c r="B32" s="59"/>
      <c r="C32" s="55" t="s">
        <v>161</v>
      </c>
      <c r="D32" s="60"/>
      <c r="E32" s="56"/>
      <c r="F32" s="56"/>
      <c r="G32" s="56"/>
    </row>
    <row r="33" ht="26.05" customHeight="1" spans="1:7">
      <c r="A33" s="8"/>
      <c r="B33" s="59"/>
      <c r="C33" s="55" t="s">
        <v>162</v>
      </c>
      <c r="D33" s="60"/>
      <c r="E33" s="56"/>
      <c r="F33" s="56"/>
      <c r="G33" s="56"/>
    </row>
    <row r="34" ht="26.05" customHeight="1" spans="1:7">
      <c r="A34" s="8"/>
      <c r="B34" s="59"/>
      <c r="C34" s="55" t="s">
        <v>163</v>
      </c>
      <c r="D34" s="60"/>
      <c r="E34" s="56"/>
      <c r="F34" s="56"/>
      <c r="G34" s="56"/>
    </row>
    <row r="35" ht="26.05" customHeight="1" spans="1:7">
      <c r="A35" s="8"/>
      <c r="B35" s="59"/>
      <c r="C35" s="55"/>
      <c r="D35" s="60"/>
      <c r="E35" s="56"/>
      <c r="F35" s="56"/>
      <c r="G35" s="56"/>
    </row>
    <row r="36" ht="26.05" customHeight="1" spans="1:7">
      <c r="A36" s="8"/>
      <c r="B36" s="59"/>
      <c r="C36" s="55"/>
      <c r="D36" s="60"/>
      <c r="E36" s="56"/>
      <c r="F36" s="56"/>
      <c r="G36" s="56"/>
    </row>
    <row r="37" ht="26.05" customHeight="1" spans="1:7">
      <c r="A37" s="44" t="s">
        <v>164</v>
      </c>
      <c r="B37" s="61">
        <v>1926.13</v>
      </c>
      <c r="C37" s="58" t="s">
        <v>165</v>
      </c>
      <c r="D37" s="27">
        <v>1926.13</v>
      </c>
      <c r="E37" s="62"/>
      <c r="F37" s="56"/>
      <c r="G37" s="56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9" sqref="E19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6"/>
      <c r="B3" s="56"/>
      <c r="C3" s="56"/>
      <c r="D3" s="56"/>
      <c r="E3" s="56"/>
      <c r="F3" s="56"/>
      <c r="G3" s="56"/>
      <c r="H3" s="56"/>
      <c r="I3" s="56"/>
      <c r="J3" s="3" t="s">
        <v>36</v>
      </c>
      <c r="K3" s="3"/>
    </row>
    <row r="4" ht="26.05" customHeight="1" spans="1:11">
      <c r="A4" s="4" t="s">
        <v>167</v>
      </c>
      <c r="B4" s="10" t="s">
        <v>103</v>
      </c>
      <c r="C4" s="10" t="s">
        <v>168</v>
      </c>
      <c r="D4" s="10"/>
      <c r="E4" s="10"/>
      <c r="F4" s="10" t="s">
        <v>169</v>
      </c>
      <c r="G4" s="10"/>
      <c r="H4" s="10"/>
      <c r="I4" s="5" t="s">
        <v>170</v>
      </c>
      <c r="J4" s="5"/>
      <c r="K4" s="5"/>
    </row>
    <row r="5" ht="26.05" customHeight="1" spans="1:11">
      <c r="A5" s="4"/>
      <c r="B5" s="10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5" t="s">
        <v>101</v>
      </c>
    </row>
    <row r="6" ht="26.05" customHeight="1" spans="1:11">
      <c r="A6" s="8" t="s">
        <v>103</v>
      </c>
      <c r="B6" s="11">
        <v>1926.13</v>
      </c>
      <c r="C6" s="11">
        <v>1926.13</v>
      </c>
      <c r="D6" s="11">
        <v>331.74</v>
      </c>
      <c r="E6" s="11">
        <v>1594.39</v>
      </c>
      <c r="F6" s="11"/>
      <c r="G6" s="11"/>
      <c r="H6" s="11"/>
      <c r="I6" s="11"/>
      <c r="J6" s="11"/>
      <c r="K6" s="12"/>
    </row>
    <row r="7" ht="26.05" customHeight="1" spans="1:11">
      <c r="A7" s="54" t="s">
        <v>2</v>
      </c>
      <c r="B7" s="11">
        <v>1926.13</v>
      </c>
      <c r="C7" s="11">
        <v>1926.13</v>
      </c>
      <c r="D7" s="57">
        <v>331.74</v>
      </c>
      <c r="E7" s="57">
        <v>1594.39</v>
      </c>
      <c r="F7" s="57"/>
      <c r="G7" s="57"/>
      <c r="H7" s="57"/>
      <c r="I7" s="57"/>
      <c r="J7" s="57"/>
      <c r="K7" s="9"/>
    </row>
    <row r="8" ht="26.05" customHeight="1" spans="1:11">
      <c r="A8" s="54" t="s">
        <v>2</v>
      </c>
      <c r="B8" s="11">
        <v>1926.13</v>
      </c>
      <c r="C8" s="11">
        <v>1926.13</v>
      </c>
      <c r="D8" s="57">
        <v>331.74</v>
      </c>
      <c r="E8" s="57">
        <v>1594.39</v>
      </c>
      <c r="F8" s="57"/>
      <c r="G8" s="57"/>
      <c r="H8" s="57"/>
      <c r="I8" s="57"/>
      <c r="J8" s="5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7" workbookViewId="0">
      <selection activeCell="I27" sqref="I27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3"/>
    </row>
    <row r="2" ht="26.05" customHeight="1" spans="1:5">
      <c r="A2" s="2" t="s">
        <v>171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44" t="s">
        <v>98</v>
      </c>
      <c r="B4" s="44"/>
      <c r="C4" s="45" t="s">
        <v>168</v>
      </c>
      <c r="D4" s="45"/>
      <c r="E4" s="45"/>
    </row>
    <row r="5" ht="26.05" customHeight="1" spans="1:5">
      <c r="A5" s="46" t="s">
        <v>172</v>
      </c>
      <c r="B5" s="47" t="s">
        <v>173</v>
      </c>
      <c r="C5" s="48" t="s">
        <v>103</v>
      </c>
      <c r="D5" s="47" t="s">
        <v>100</v>
      </c>
      <c r="E5" s="49" t="s">
        <v>101</v>
      </c>
    </row>
    <row r="6" ht="26.05" customHeight="1" spans="1:5">
      <c r="A6" s="38"/>
      <c r="B6" s="34" t="s">
        <v>103</v>
      </c>
      <c r="C6" s="26">
        <f>C7+C25+C31</f>
        <v>1926.13</v>
      </c>
      <c r="D6" s="50">
        <f>D7+D25+D31</f>
        <v>331.74</v>
      </c>
      <c r="E6" s="51">
        <f>E7+E25</f>
        <v>1594.39</v>
      </c>
    </row>
    <row r="7" ht="26.05" customHeight="1" spans="1:5">
      <c r="A7" s="52" t="s">
        <v>174</v>
      </c>
      <c r="B7" s="53" t="s">
        <v>104</v>
      </c>
      <c r="C7" s="26">
        <f>C8+C10+C13+C15+C19</f>
        <v>1864.53</v>
      </c>
      <c r="D7" s="26">
        <f>D8+D10+D13</f>
        <v>286.52</v>
      </c>
      <c r="E7" s="27">
        <f>E10+E15+E19</f>
        <v>1578.01</v>
      </c>
    </row>
    <row r="8" ht="26.05" customHeight="1" spans="1:5">
      <c r="A8" s="52" t="s">
        <v>175</v>
      </c>
      <c r="B8" s="53" t="s">
        <v>105</v>
      </c>
      <c r="C8" s="26">
        <f>SUM(D8:E8)</f>
        <v>30.85</v>
      </c>
      <c r="D8" s="26">
        <v>30.85</v>
      </c>
      <c r="E8" s="27"/>
    </row>
    <row r="9" ht="26.05" customHeight="1" spans="1:5">
      <c r="A9" s="54" t="s">
        <v>176</v>
      </c>
      <c r="B9" s="55" t="s">
        <v>106</v>
      </c>
      <c r="C9" s="11">
        <f t="shared" ref="C9:C31" si="0">SUM(D9:E9)</f>
        <v>30.85</v>
      </c>
      <c r="D9" s="11">
        <v>30.85</v>
      </c>
      <c r="E9" s="12"/>
    </row>
    <row r="10" ht="26.05" customHeight="1" spans="1:5">
      <c r="A10" s="52" t="s">
        <v>177</v>
      </c>
      <c r="B10" s="53" t="s">
        <v>107</v>
      </c>
      <c r="C10" s="26">
        <f t="shared" si="0"/>
        <v>281.26</v>
      </c>
      <c r="D10" s="26">
        <v>254.46</v>
      </c>
      <c r="E10" s="27">
        <v>26.8</v>
      </c>
    </row>
    <row r="11" ht="26.05" customHeight="1" spans="1:5">
      <c r="A11" s="54" t="s">
        <v>178</v>
      </c>
      <c r="B11" s="55" t="s">
        <v>108</v>
      </c>
      <c r="C11" s="11">
        <f t="shared" si="0"/>
        <v>254.46</v>
      </c>
      <c r="D11" s="11">
        <v>254.46</v>
      </c>
      <c r="E11" s="12"/>
    </row>
    <row r="12" ht="26.05" customHeight="1" spans="1:5">
      <c r="A12" s="54" t="s">
        <v>179</v>
      </c>
      <c r="B12" s="55" t="s">
        <v>109</v>
      </c>
      <c r="C12" s="11">
        <f t="shared" si="0"/>
        <v>26.8</v>
      </c>
      <c r="D12" s="11"/>
      <c r="E12" s="12">
        <v>26.8</v>
      </c>
    </row>
    <row r="13" ht="26.05" customHeight="1" spans="1:5">
      <c r="A13" s="52" t="s">
        <v>180</v>
      </c>
      <c r="B13" s="53" t="s">
        <v>110</v>
      </c>
      <c r="C13" s="26">
        <f t="shared" si="0"/>
        <v>1.21</v>
      </c>
      <c r="D13" s="26">
        <f>D14</f>
        <v>1.21</v>
      </c>
      <c r="E13" s="27"/>
    </row>
    <row r="14" ht="26.05" customHeight="1" spans="1:5">
      <c r="A14" s="54" t="s">
        <v>181</v>
      </c>
      <c r="B14" s="55" t="s">
        <v>110</v>
      </c>
      <c r="C14" s="11">
        <f t="shared" si="0"/>
        <v>1.21</v>
      </c>
      <c r="D14" s="11">
        <v>1.21</v>
      </c>
      <c r="E14" s="12"/>
    </row>
    <row r="15" ht="26.05" customHeight="1" spans="1:5">
      <c r="A15" s="52" t="s">
        <v>182</v>
      </c>
      <c r="B15" s="53" t="s">
        <v>111</v>
      </c>
      <c r="C15" s="26">
        <f t="shared" si="0"/>
        <v>1098.33</v>
      </c>
      <c r="D15" s="26"/>
      <c r="E15" s="27">
        <f>SUM(E16:E18)</f>
        <v>1098.33</v>
      </c>
    </row>
    <row r="16" ht="26.05" customHeight="1" spans="1:5">
      <c r="A16" s="54" t="s">
        <v>183</v>
      </c>
      <c r="B16" s="55" t="s">
        <v>112</v>
      </c>
      <c r="C16" s="11">
        <f t="shared" si="0"/>
        <v>263.02</v>
      </c>
      <c r="D16" s="11"/>
      <c r="E16" s="12">
        <v>263.02</v>
      </c>
    </row>
    <row r="17" ht="26.05" customHeight="1" spans="1:5">
      <c r="A17" s="54" t="s">
        <v>184</v>
      </c>
      <c r="B17" s="55" t="s">
        <v>113</v>
      </c>
      <c r="C17" s="11">
        <f t="shared" si="0"/>
        <v>3</v>
      </c>
      <c r="D17" s="11"/>
      <c r="E17" s="12">
        <v>3</v>
      </c>
    </row>
    <row r="18" ht="26.05" customHeight="1" spans="1:5">
      <c r="A18" s="54" t="s">
        <v>185</v>
      </c>
      <c r="B18" s="55" t="s">
        <v>114</v>
      </c>
      <c r="C18" s="11">
        <f t="shared" si="0"/>
        <v>832.31</v>
      </c>
      <c r="D18" s="11"/>
      <c r="E18" s="12">
        <v>832.31</v>
      </c>
    </row>
    <row r="19" ht="26.05" customHeight="1" spans="1:5">
      <c r="A19" s="52" t="s">
        <v>186</v>
      </c>
      <c r="B19" s="53" t="s">
        <v>115</v>
      </c>
      <c r="C19" s="26">
        <f t="shared" si="0"/>
        <v>452.88</v>
      </c>
      <c r="D19" s="26"/>
      <c r="E19" s="27">
        <f>SUM(E20:E24)</f>
        <v>452.88</v>
      </c>
    </row>
    <row r="20" ht="26.05" customHeight="1" spans="1:5">
      <c r="A20" s="54" t="s">
        <v>187</v>
      </c>
      <c r="B20" s="55" t="s">
        <v>116</v>
      </c>
      <c r="C20" s="11">
        <f t="shared" si="0"/>
        <v>307.25</v>
      </c>
      <c r="D20" s="11"/>
      <c r="E20" s="12">
        <v>307.25</v>
      </c>
    </row>
    <row r="21" ht="26.05" customHeight="1" spans="1:5">
      <c r="A21" s="54" t="s">
        <v>188</v>
      </c>
      <c r="B21" s="55" t="s">
        <v>117</v>
      </c>
      <c r="C21" s="11">
        <f t="shared" si="0"/>
        <v>105.93</v>
      </c>
      <c r="D21" s="11"/>
      <c r="E21" s="12">
        <v>105.93</v>
      </c>
    </row>
    <row r="22" ht="26.05" customHeight="1" spans="1:5">
      <c r="A22" s="54">
        <v>2080903</v>
      </c>
      <c r="B22" s="55" t="s">
        <v>118</v>
      </c>
      <c r="C22" s="11">
        <f t="shared" si="0"/>
        <v>3</v>
      </c>
      <c r="D22" s="11"/>
      <c r="E22" s="12">
        <v>3</v>
      </c>
    </row>
    <row r="23" ht="26.05" customHeight="1" spans="1:5">
      <c r="A23" s="54" t="s">
        <v>189</v>
      </c>
      <c r="B23" s="55" t="s">
        <v>119</v>
      </c>
      <c r="C23" s="11">
        <f t="shared" si="0"/>
        <v>3.5</v>
      </c>
      <c r="D23" s="11"/>
      <c r="E23" s="12">
        <v>3.5</v>
      </c>
    </row>
    <row r="24" ht="26.05" customHeight="1" spans="1:5">
      <c r="A24" s="54">
        <v>2080905</v>
      </c>
      <c r="B24" s="55" t="s">
        <v>120</v>
      </c>
      <c r="C24" s="11">
        <f t="shared" si="0"/>
        <v>33.2</v>
      </c>
      <c r="D24" s="26"/>
      <c r="E24" s="12">
        <v>33.2</v>
      </c>
    </row>
    <row r="25" ht="26.05" customHeight="1" spans="1:5">
      <c r="A25" s="52" t="s">
        <v>190</v>
      </c>
      <c r="B25" s="53" t="s">
        <v>121</v>
      </c>
      <c r="C25" s="26">
        <f>C26+C29</f>
        <v>36.83</v>
      </c>
      <c r="D25" s="26">
        <f>D26</f>
        <v>20.45</v>
      </c>
      <c r="E25" s="27">
        <f>E29</f>
        <v>16.38</v>
      </c>
    </row>
    <row r="26" ht="26.05" customHeight="1" spans="1:5">
      <c r="A26" s="52" t="s">
        <v>191</v>
      </c>
      <c r="B26" s="53" t="s">
        <v>122</v>
      </c>
      <c r="C26" s="26">
        <f>C27+C28</f>
        <v>20.45</v>
      </c>
      <c r="D26" s="26">
        <f>D27+D28</f>
        <v>20.45</v>
      </c>
      <c r="E26" s="27"/>
    </row>
    <row r="27" ht="26.05" customHeight="1" spans="1:5">
      <c r="A27" s="54" t="s">
        <v>192</v>
      </c>
      <c r="B27" s="55" t="s">
        <v>123</v>
      </c>
      <c r="C27" s="11">
        <v>16.66</v>
      </c>
      <c r="D27" s="11">
        <v>16.66</v>
      </c>
      <c r="E27" s="12"/>
    </row>
    <row r="28" ht="26.05" customHeight="1" spans="1:5">
      <c r="A28" s="54" t="s">
        <v>193</v>
      </c>
      <c r="B28" s="55" t="s">
        <v>124</v>
      </c>
      <c r="C28" s="11">
        <v>3.79</v>
      </c>
      <c r="D28" s="11">
        <v>3.79</v>
      </c>
      <c r="E28" s="12"/>
    </row>
    <row r="29" ht="26.05" customHeight="1" spans="1:5">
      <c r="A29" s="52" t="s">
        <v>194</v>
      </c>
      <c r="B29" s="53" t="s">
        <v>125</v>
      </c>
      <c r="C29" s="26">
        <f>C30</f>
        <v>16.38</v>
      </c>
      <c r="D29" s="26"/>
      <c r="E29" s="27">
        <f>E30</f>
        <v>16.38</v>
      </c>
    </row>
    <row r="30" ht="26.05" customHeight="1" spans="1:5">
      <c r="A30" s="54" t="s">
        <v>195</v>
      </c>
      <c r="B30" s="55" t="s">
        <v>126</v>
      </c>
      <c r="C30" s="11">
        <f>SUM(D30:E30)</f>
        <v>16.38</v>
      </c>
      <c r="D30" s="11"/>
      <c r="E30" s="12">
        <v>16.38</v>
      </c>
    </row>
    <row r="31" ht="26.05" customHeight="1" spans="1:5">
      <c r="A31" s="52" t="s">
        <v>196</v>
      </c>
      <c r="B31" s="53" t="s">
        <v>127</v>
      </c>
      <c r="C31" s="26">
        <f>SUM(D31:E31)</f>
        <v>24.77</v>
      </c>
      <c r="D31" s="26">
        <v>24.77</v>
      </c>
      <c r="E31" s="27"/>
    </row>
    <row r="32" ht="26.05" customHeight="1" spans="1:5">
      <c r="A32" s="52" t="s">
        <v>197</v>
      </c>
      <c r="B32" s="53" t="s">
        <v>128</v>
      </c>
      <c r="C32" s="26">
        <f>SUM(D32:E32)</f>
        <v>24.77</v>
      </c>
      <c r="D32" s="26">
        <v>24.77</v>
      </c>
      <c r="E32" s="27"/>
    </row>
    <row r="33" ht="26.05" customHeight="1" spans="1:5">
      <c r="A33" s="54" t="s">
        <v>198</v>
      </c>
      <c r="B33" s="55" t="s">
        <v>129</v>
      </c>
      <c r="C33" s="11">
        <v>24.77</v>
      </c>
      <c r="D33" s="11">
        <v>24.77</v>
      </c>
      <c r="E33" s="12"/>
    </row>
    <row r="34" ht="16.35" customHeight="1"/>
    <row r="35" ht="16.35" customHeight="1" spans="1:5">
      <c r="A35" s="1" t="s">
        <v>86</v>
      </c>
      <c r="B35" s="1"/>
      <c r="C35" s="1"/>
      <c r="D35" s="1"/>
      <c r="E35" s="1"/>
    </row>
  </sheetData>
  <mergeCells count="5">
    <mergeCell ref="A2:E2"/>
    <mergeCell ref="C3:E3"/>
    <mergeCell ref="A4:B4"/>
    <mergeCell ref="C4:E4"/>
    <mergeCell ref="A35:E35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H14" sqref="H14"/>
    </sheetView>
  </sheetViews>
  <sheetFormatPr defaultColWidth="10" defaultRowHeight="13.5" outlineLevelCol="4"/>
  <cols>
    <col min="1" max="1" width="13.7" style="13" customWidth="1"/>
    <col min="2" max="2" width="34.875" style="13" customWidth="1"/>
    <col min="3" max="3" width="19.675" style="13" customWidth="1"/>
    <col min="4" max="4" width="22.8" style="13" customWidth="1"/>
    <col min="5" max="5" width="21.4416666666667" style="13" customWidth="1"/>
    <col min="6" max="16384" width="10" style="13"/>
  </cols>
  <sheetData>
    <row r="1" s="13" customFormat="1" ht="20.7" customHeight="1" spans="1:5">
      <c r="A1" s="14"/>
      <c r="B1" s="14"/>
      <c r="C1" s="14"/>
      <c r="D1" s="14"/>
      <c r="E1" s="14"/>
    </row>
    <row r="2" s="13" customFormat="1" ht="26.05" customHeight="1" spans="1:5">
      <c r="A2" s="15" t="s">
        <v>199</v>
      </c>
      <c r="B2" s="15"/>
      <c r="C2" s="15"/>
      <c r="D2" s="15"/>
      <c r="E2" s="15"/>
    </row>
    <row r="3" s="13" customFormat="1" ht="26.05" customHeight="1" spans="1:5">
      <c r="A3" s="14"/>
      <c r="B3" s="14"/>
      <c r="C3" s="14"/>
      <c r="D3" s="14"/>
      <c r="E3" s="28" t="s">
        <v>36</v>
      </c>
    </row>
    <row r="4" s="13" customFormat="1" ht="26.05" customHeight="1" spans="1:5">
      <c r="A4" s="19" t="s">
        <v>200</v>
      </c>
      <c r="B4" s="19"/>
      <c r="C4" s="29" t="s">
        <v>201</v>
      </c>
      <c r="D4" s="29"/>
      <c r="E4" s="29"/>
    </row>
    <row r="5" s="13" customFormat="1" ht="26.05" customHeight="1" spans="1:5">
      <c r="A5" s="19" t="s">
        <v>172</v>
      </c>
      <c r="B5" s="30" t="s">
        <v>173</v>
      </c>
      <c r="C5" s="30" t="s">
        <v>103</v>
      </c>
      <c r="D5" s="30" t="s">
        <v>202</v>
      </c>
      <c r="E5" s="29" t="s">
        <v>203</v>
      </c>
    </row>
    <row r="6" s="13" customFormat="1" ht="26.05" customHeight="1" spans="1:5">
      <c r="A6" s="31" t="s">
        <v>204</v>
      </c>
      <c r="B6" s="17" t="s">
        <v>204</v>
      </c>
      <c r="C6" s="17">
        <v>1</v>
      </c>
      <c r="D6" s="17">
        <v>2</v>
      </c>
      <c r="E6" s="18">
        <v>3</v>
      </c>
    </row>
    <row r="7" s="13" customFormat="1" ht="26.05" customHeight="1" spans="1:5">
      <c r="A7" s="19"/>
      <c r="B7" s="32" t="s">
        <v>103</v>
      </c>
      <c r="C7" s="21">
        <v>331.743941</v>
      </c>
      <c r="D7" s="21">
        <v>314.892163</v>
      </c>
      <c r="E7" s="22">
        <v>16.851778</v>
      </c>
    </row>
    <row r="8" s="13" customFormat="1" ht="26.05" customHeight="1" spans="1:5">
      <c r="A8" s="33" t="s">
        <v>205</v>
      </c>
      <c r="B8" s="34" t="s">
        <v>206</v>
      </c>
      <c r="C8" s="35">
        <v>310.11436</v>
      </c>
      <c r="D8" s="36">
        <v>310.11436</v>
      </c>
      <c r="E8" s="37"/>
    </row>
    <row r="9" s="13" customFormat="1" ht="26.05" customHeight="1" spans="1:5">
      <c r="A9" s="38" t="s">
        <v>207</v>
      </c>
      <c r="B9" s="39" t="s">
        <v>208</v>
      </c>
      <c r="C9" s="40">
        <v>30.848704</v>
      </c>
      <c r="D9" s="41">
        <v>30.848704</v>
      </c>
      <c r="E9" s="42"/>
    </row>
    <row r="10" s="13" customFormat="1" ht="26.05" customHeight="1" spans="1:5">
      <c r="A10" s="38" t="s">
        <v>209</v>
      </c>
      <c r="B10" s="39" t="s">
        <v>210</v>
      </c>
      <c r="C10" s="40">
        <v>14.742869</v>
      </c>
      <c r="D10" s="41">
        <v>14.742869</v>
      </c>
      <c r="E10" s="42"/>
    </row>
    <row r="11" s="13" customFormat="1" ht="26.05" customHeight="1" spans="1:5">
      <c r="A11" s="38" t="s">
        <v>211</v>
      </c>
      <c r="B11" s="39" t="s">
        <v>212</v>
      </c>
      <c r="C11" s="40">
        <v>41.5606</v>
      </c>
      <c r="D11" s="41">
        <v>41.5606</v>
      </c>
      <c r="E11" s="42"/>
    </row>
    <row r="12" s="13" customFormat="1" ht="26.05" customHeight="1" spans="1:5">
      <c r="A12" s="38" t="s">
        <v>213</v>
      </c>
      <c r="B12" s="39" t="s">
        <v>214</v>
      </c>
      <c r="C12" s="40">
        <v>54.7824</v>
      </c>
      <c r="D12" s="41">
        <v>54.7824</v>
      </c>
      <c r="E12" s="42"/>
    </row>
    <row r="13" s="13" customFormat="1" ht="26.05" customHeight="1" spans="1:5">
      <c r="A13" s="38" t="s">
        <v>215</v>
      </c>
      <c r="B13" s="39" t="s">
        <v>216</v>
      </c>
      <c r="C13" s="40">
        <v>31.8744</v>
      </c>
      <c r="D13" s="41">
        <v>31.8744</v>
      </c>
      <c r="E13" s="42"/>
    </row>
    <row r="14" s="13" customFormat="1" ht="26.05" customHeight="1" spans="1:5">
      <c r="A14" s="38" t="s">
        <v>217</v>
      </c>
      <c r="B14" s="39" t="s">
        <v>218</v>
      </c>
      <c r="C14" s="40">
        <v>94.2</v>
      </c>
      <c r="D14" s="41">
        <v>94.2</v>
      </c>
      <c r="E14" s="42"/>
    </row>
    <row r="15" s="13" customFormat="1" ht="26.05" customHeight="1" spans="1:5">
      <c r="A15" s="38" t="s">
        <v>219</v>
      </c>
      <c r="B15" s="39" t="s">
        <v>220</v>
      </c>
      <c r="C15" s="40">
        <v>2.159787</v>
      </c>
      <c r="D15" s="41">
        <v>2.159787</v>
      </c>
      <c r="E15" s="42"/>
    </row>
    <row r="16" s="13" customFormat="1" ht="26.05" customHeight="1" spans="1:5">
      <c r="A16" s="38" t="s">
        <v>221</v>
      </c>
      <c r="B16" s="39" t="s">
        <v>222</v>
      </c>
      <c r="C16" s="40">
        <v>11.381832</v>
      </c>
      <c r="D16" s="41">
        <v>11.381832</v>
      </c>
      <c r="E16" s="42"/>
    </row>
    <row r="17" s="13" customFormat="1" ht="26.05" customHeight="1" spans="1:5">
      <c r="A17" s="38" t="s">
        <v>223</v>
      </c>
      <c r="B17" s="39" t="s">
        <v>224</v>
      </c>
      <c r="C17" s="40">
        <v>3.793944</v>
      </c>
      <c r="D17" s="41">
        <v>3.793944</v>
      </c>
      <c r="E17" s="42"/>
    </row>
    <row r="18" s="13" customFormat="1" ht="26.05" customHeight="1" spans="1:5">
      <c r="A18" s="38" t="s">
        <v>225</v>
      </c>
      <c r="B18" s="39" t="s">
        <v>129</v>
      </c>
      <c r="C18" s="40">
        <v>24.769824</v>
      </c>
      <c r="D18" s="41">
        <v>24.769824</v>
      </c>
      <c r="E18" s="42"/>
    </row>
    <row r="19" s="13" customFormat="1" ht="26.05" customHeight="1" spans="1:5">
      <c r="A19" s="33" t="s">
        <v>226</v>
      </c>
      <c r="B19" s="34" t="s">
        <v>227</v>
      </c>
      <c r="C19" s="35">
        <v>16.851778</v>
      </c>
      <c r="D19" s="36"/>
      <c r="E19" s="37">
        <v>16.851778</v>
      </c>
    </row>
    <row r="20" s="13" customFormat="1" ht="26.05" customHeight="1" spans="1:5">
      <c r="A20" s="38" t="s">
        <v>228</v>
      </c>
      <c r="B20" s="39" t="s">
        <v>229</v>
      </c>
      <c r="C20" s="40">
        <v>0.02</v>
      </c>
      <c r="D20" s="41"/>
      <c r="E20" s="42">
        <v>0.02</v>
      </c>
    </row>
    <row r="21" s="13" customFormat="1" ht="26.05" customHeight="1" spans="1:5">
      <c r="A21" s="38" t="s">
        <v>230</v>
      </c>
      <c r="B21" s="39" t="s">
        <v>231</v>
      </c>
      <c r="C21" s="40">
        <v>0.05</v>
      </c>
      <c r="D21" s="41"/>
      <c r="E21" s="42">
        <v>0.05</v>
      </c>
    </row>
    <row r="22" s="13" customFormat="1" ht="26.05" customHeight="1" spans="1:5">
      <c r="A22" s="38" t="s">
        <v>232</v>
      </c>
      <c r="B22" s="39" t="s">
        <v>233</v>
      </c>
      <c r="C22" s="40">
        <v>0.1</v>
      </c>
      <c r="D22" s="41"/>
      <c r="E22" s="42">
        <v>0.1</v>
      </c>
    </row>
    <row r="23" s="13" customFormat="1" ht="26.05" customHeight="1" spans="1:5">
      <c r="A23" s="38" t="s">
        <v>234</v>
      </c>
      <c r="B23" s="39" t="s">
        <v>235</v>
      </c>
      <c r="C23" s="40">
        <v>1</v>
      </c>
      <c r="D23" s="41"/>
      <c r="E23" s="42">
        <v>1</v>
      </c>
    </row>
    <row r="24" s="13" customFormat="1" ht="26.05" customHeight="1" spans="1:5">
      <c r="A24" s="38" t="s">
        <v>236</v>
      </c>
      <c r="B24" s="39" t="s">
        <v>237</v>
      </c>
      <c r="C24" s="40">
        <v>2.451778</v>
      </c>
      <c r="D24" s="41"/>
      <c r="E24" s="42">
        <v>2.451778</v>
      </c>
    </row>
    <row r="25" s="13" customFormat="1" ht="26.05" customHeight="1" spans="1:5">
      <c r="A25" s="38" t="s">
        <v>238</v>
      </c>
      <c r="B25" s="39" t="s">
        <v>239</v>
      </c>
      <c r="C25" s="40">
        <v>2.2</v>
      </c>
      <c r="D25" s="41"/>
      <c r="E25" s="42">
        <v>2.2</v>
      </c>
    </row>
    <row r="26" s="13" customFormat="1" ht="26.05" customHeight="1" spans="1:5">
      <c r="A26" s="38" t="s">
        <v>240</v>
      </c>
      <c r="B26" s="39" t="s">
        <v>241</v>
      </c>
      <c r="C26" s="40">
        <v>5.4</v>
      </c>
      <c r="D26" s="41"/>
      <c r="E26" s="42">
        <v>5.4</v>
      </c>
    </row>
    <row r="27" s="13" customFormat="1" ht="26.05" customHeight="1" spans="1:5">
      <c r="A27" s="38" t="s">
        <v>242</v>
      </c>
      <c r="B27" s="39" t="s">
        <v>243</v>
      </c>
      <c r="C27" s="40">
        <v>5.38</v>
      </c>
      <c r="D27" s="41"/>
      <c r="E27" s="42">
        <v>5.38</v>
      </c>
    </row>
    <row r="28" s="13" customFormat="1" ht="26.05" customHeight="1" spans="1:5">
      <c r="A28" s="38" t="s">
        <v>244</v>
      </c>
      <c r="B28" s="39" t="s">
        <v>245</v>
      </c>
      <c r="C28" s="40">
        <v>0.25</v>
      </c>
      <c r="D28" s="41"/>
      <c r="E28" s="42">
        <v>0.25</v>
      </c>
    </row>
    <row r="29" s="13" customFormat="1" ht="26.05" customHeight="1" spans="1:5">
      <c r="A29" s="33" t="s">
        <v>246</v>
      </c>
      <c r="B29" s="34" t="s">
        <v>247</v>
      </c>
      <c r="C29" s="35">
        <v>4.777803</v>
      </c>
      <c r="D29" s="36">
        <v>4.777803</v>
      </c>
      <c r="E29" s="37"/>
    </row>
    <row r="30" s="13" customFormat="1" ht="26.05" customHeight="1" spans="1:5">
      <c r="A30" s="38" t="s">
        <v>248</v>
      </c>
      <c r="B30" s="39" t="s">
        <v>249</v>
      </c>
      <c r="C30" s="40">
        <v>0.45</v>
      </c>
      <c r="D30" s="41">
        <v>0.45</v>
      </c>
      <c r="E30" s="42"/>
    </row>
    <row r="31" s="13" customFormat="1" ht="26.05" customHeight="1" spans="1:5">
      <c r="A31" s="38" t="s">
        <v>250</v>
      </c>
      <c r="B31" s="39" t="s">
        <v>251</v>
      </c>
      <c r="C31" s="40">
        <v>4.327803</v>
      </c>
      <c r="D31" s="41">
        <v>4.327803</v>
      </c>
      <c r="E31" s="42"/>
    </row>
    <row r="32" s="13" customFormat="1" ht="16.35" customHeight="1" spans="1:5">
      <c r="A32" s="14"/>
      <c r="B32" s="14"/>
      <c r="C32" s="14"/>
      <c r="D32" s="14"/>
      <c r="E32" s="14"/>
    </row>
    <row r="33" s="13" customFormat="1" ht="16.35" customHeight="1" spans="1:5">
      <c r="A33" s="14" t="s">
        <v>86</v>
      </c>
      <c r="B33" s="14"/>
      <c r="C33" s="14"/>
      <c r="D33" s="14"/>
      <c r="E33" s="14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</cp:lastModifiedBy>
  <dcterms:created xsi:type="dcterms:W3CDTF">2025-02-08T07:14:00Z</dcterms:created>
  <dcterms:modified xsi:type="dcterms:W3CDTF">2026-02-05T10:38:03Z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F1C00CBED39642779A127483D319A87C_12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