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期调整6.9" sheetId="1" r:id="rId1"/>
  </sheets>
  <definedNames>
    <definedName name="_xlnm._FilterDatabase" localSheetId="0" hidden="1">中期调整6.9!$A$5:$AK$162</definedName>
    <definedName name="_xlnm.Print_Titles" localSheetId="0">中期调整6.9!$3:$5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<sst xmlns="http://schemas.openxmlformats.org/spreadsheetml/2006/main" count="1681" uniqueCount="719">
  <si>
    <t>附件</t>
  </si>
  <si>
    <t>山丹县2025年巩固拓展脱贫攻坚成果和乡村振兴项目库项目表（中期调整）</t>
  </si>
  <si>
    <t>序号</t>
  </si>
  <si>
    <t>项目名称</t>
  </si>
  <si>
    <t>建设性质（新建/续建）</t>
  </si>
  <si>
    <t>建设起止年限</t>
  </si>
  <si>
    <t>建设地点</t>
  </si>
  <si>
    <t>建设内容与规模</t>
  </si>
  <si>
    <t>投资
估算
（万元）</t>
  </si>
  <si>
    <t>筹资方式
（资金来源）</t>
  </si>
  <si>
    <t>绩效目标</t>
  </si>
  <si>
    <t>项目
实施
单位</t>
  </si>
  <si>
    <t>项目
主管
单位</t>
  </si>
  <si>
    <t>责任
股室
（中心）</t>
  </si>
  <si>
    <t>入库
时间</t>
  </si>
  <si>
    <t>备注</t>
  </si>
  <si>
    <t>项目效益情况</t>
  </si>
  <si>
    <t>利益联结机制
（联农带农机制）</t>
  </si>
  <si>
    <t>受益村数（个）</t>
  </si>
  <si>
    <t>受益户数（万户）</t>
  </si>
  <si>
    <t>受益人数（万人）</t>
  </si>
  <si>
    <t>衔接资金
（万元）</t>
  </si>
  <si>
    <t>其他资金
（万元）</t>
  </si>
  <si>
    <t>脱贫村</t>
  </si>
  <si>
    <t>其他村</t>
  </si>
  <si>
    <t>小计</t>
  </si>
  <si>
    <t>脱贫户（含监测对象）</t>
  </si>
  <si>
    <t>其他
农户</t>
  </si>
  <si>
    <t>脱贫人口数（含监测对象）</t>
  </si>
  <si>
    <t>其他
人口数</t>
  </si>
  <si>
    <t>合计</t>
  </si>
  <si>
    <t>一</t>
  </si>
  <si>
    <t>产业发展</t>
  </si>
  <si>
    <t>全县脱贫人口小额信贷贴息项目</t>
  </si>
  <si>
    <t>续建</t>
  </si>
  <si>
    <t>2025年1月-12月</t>
  </si>
  <si>
    <t>各乡镇</t>
  </si>
  <si>
    <t>对脱贫人口、各类监测对象小额信贷进行贴息。</t>
  </si>
  <si>
    <t>累计发放小额信贷贴息贷款超3078笔，金额14988万元，为脱贫人口提供产业贷款贴息，减轻负担。</t>
  </si>
  <si>
    <t>支持脱贫户
发展</t>
  </si>
  <si>
    <t>山丹
农商银行</t>
  </si>
  <si>
    <t>县财政局</t>
  </si>
  <si>
    <t>乡村
振兴股</t>
  </si>
  <si>
    <t>2025年</t>
  </si>
  <si>
    <t>全县马产业贷款贴息项目</t>
  </si>
  <si>
    <t>新建</t>
  </si>
  <si>
    <r>
      <t>2025年</t>
    </r>
    <r>
      <rPr>
        <sz val="12"/>
        <rFont val="Times New Roman"/>
        <charset val="134"/>
      </rPr>
      <t>1</t>
    </r>
    <r>
      <rPr>
        <sz val="12"/>
        <rFont val="宋体"/>
        <charset val="134"/>
      </rPr>
      <t>月-</t>
    </r>
    <r>
      <rPr>
        <sz val="12"/>
        <rFont val="Times New Roman"/>
        <charset val="134"/>
      </rPr>
      <t>12</t>
    </r>
    <r>
      <rPr>
        <sz val="12"/>
        <rFont val="宋体"/>
        <charset val="134"/>
      </rPr>
      <t>月</t>
    </r>
  </si>
  <si>
    <t>对当年发展孕马产业的养殖场、企业和合作社融资予以贷款利率的50%给予一次性差额贴息，最高贴息额度不超过50万元。</t>
  </si>
  <si>
    <t>培育孕马养殖示范村合作社、农户养殖规模达3500匹以上，巩固提高马产业发展潜力，带动种植优质燕麦草4万亩：解决就业岗位500人以上：实现农民人均增收2000元以上。</t>
  </si>
  <si>
    <t>产品代销
保护价收购
技术服务
吸纳就业</t>
  </si>
  <si>
    <t>县农业
农村局</t>
  </si>
  <si>
    <t>畜牧股</t>
  </si>
  <si>
    <t>庭院经济发展项目</t>
  </si>
  <si>
    <t>2025年1月-10月</t>
  </si>
  <si>
    <t>对农户特别是脱贫人口和监测对象利用自有庭院、空置房屋发展特色手工、家庭作坊、休闲旅游的，经乡镇和相关村委会对其经济效益进行综合评估，年收入达到1万元以上的，一次性补助3000元；达到2万元以上的，一次性补助5000元。</t>
  </si>
  <si>
    <t>提高农业经营主体吸纳脱贫人口、监测对象参与企业生产的积极性，稳定提高农户收益。鼓励脱贫人口、监测对象通过自身努力稳定脱贫，解决“等靠要”思想。</t>
  </si>
  <si>
    <t>/</t>
  </si>
  <si>
    <t>各乡镇
人民政府</t>
  </si>
  <si>
    <t>脱贫人口种植补助项目</t>
  </si>
  <si>
    <t>对脱贫人口（2025年收入监测表中家庭人口纯收入低于15000元）和三类监测对象通过种植等途径实现增收致富的，通过先种后补形式进行补助。补助标准：对从事种植业的，每亩补助200元；上述补助每户累计不超过3000元。</t>
  </si>
  <si>
    <t>农业股
畜牧股
乡村振兴股</t>
  </si>
  <si>
    <t>脱贫人口养殖补助项目</t>
  </si>
  <si>
    <t>对脱贫人口（2025年收入监测表中家庭人口纯收入低于15000元）和三类监测对象通过养殖等途径实现增收致富的，通过先养后补的形式进行补助。补助标准：对从事鸡兔等小型畜禽养殖达到10只以上的，每只补助20元；从事肉羊等中型家畜养殖达到5只以上的，每只补助100元；对从事肉牛等大型家畜养殖的，每头补助300元。委托育肥肉羊的不得享受此项补助，上述补助每户累计不超过3000元。</t>
  </si>
  <si>
    <t>稳定牛羊产业发展补助项目</t>
  </si>
  <si>
    <t>通过公开招标的方式采购防疫物资、饲草种子和优质饲料，对县域内从事肉牛、肉羊、奶牛的养殖户进行“物化”补助；对当年制作自用青贮饲料的养殖脱贫户和监测对象，按照每吨30元的标准给予一次性补助；对通过订单生产、托养托管、技术服务等方式联农带农效果好的畜牧生产主体当年用于产业发展的贷款，可使用衔接资金按照不高于贷款利率的50%给予一次性差额贴息，最高贴息额度不超过50万元。</t>
  </si>
  <si>
    <t>通过项目补助进一步调动养殖户牛羊养殖积极性，提高畜牧业经营主体吸纳脱贫人口、监测对象参与企业生产的积极性，稳定提高养殖户收益。鼓励脱贫人口、监测对象通过自身努力稳定脱贫，解决“等靠要”思想。</t>
  </si>
  <si>
    <t>县畜牧
技术
推广站</t>
  </si>
  <si>
    <t>肉羊产业链条延伸建设项目</t>
  </si>
  <si>
    <t>2025年
1月-
12月</t>
  </si>
  <si>
    <r>
      <t>项目总投资1623万元，其中企业自筹1600万元，用于新建高标准羊舍10栋、每栋1600㎡，隔离舍1栋120㎡；投入衔接资金共23万元，</t>
    </r>
    <r>
      <rPr>
        <u/>
        <sz val="12"/>
        <rFont val="宋体"/>
        <charset val="134"/>
      </rPr>
      <t>投入衔接资金3万元</t>
    </r>
    <r>
      <rPr>
        <sz val="12"/>
        <rFont val="宋体"/>
        <charset val="134"/>
      </rPr>
      <t>，通过技术服务等方式带动50户以上农户深度参与生产经营，且吸纳周边农村劳动力务工就业10名（含脱贫户和监测对象2户），给予经营主体3000元的一次性奖补。</t>
    </r>
    <r>
      <rPr>
        <u/>
        <sz val="12"/>
        <rFont val="宋体"/>
        <charset val="134"/>
      </rPr>
      <t>投入衔接资金20万元</t>
    </r>
    <r>
      <rPr>
        <sz val="12"/>
        <rFont val="宋体"/>
        <charset val="134"/>
      </rPr>
      <t>，按照不高于贷款利率的50%给予经营主体一次性差额贴息。</t>
    </r>
  </si>
  <si>
    <t>通过实施肉羊产业链条延伸建设项目,优化肉羊产业生产区域布局,扩大优质肉羊养殖规模,提高优质肉羊生产比重,增加农民收入。</t>
  </si>
  <si>
    <t>吸纳就业
技术指导</t>
  </si>
  <si>
    <t>肉牛标准化基地建设项目</t>
  </si>
  <si>
    <r>
      <t>项目总投资928万元，企业自筹900万元用于新建标准化牛棚10栋、每栋1600㎡，草料棚1栋1480㎡等设施；投入衔接资金共28万元，</t>
    </r>
    <r>
      <rPr>
        <u/>
        <sz val="12"/>
        <rFont val="宋体"/>
        <charset val="134"/>
      </rPr>
      <t>投入衔接资金10万元</t>
    </r>
    <r>
      <rPr>
        <sz val="12"/>
        <rFont val="宋体"/>
        <charset val="134"/>
      </rPr>
      <t>，通过技术服务等方式带动50户以上农户深度参与生产经营，且吸纳周边农村劳动力务工就业10名（含脱贫户和监测对象2户），给予经营主体3000元的一次性奖补。</t>
    </r>
    <r>
      <rPr>
        <u/>
        <sz val="12"/>
        <rFont val="宋体"/>
        <charset val="134"/>
      </rPr>
      <t>投入衔接资金18万元</t>
    </r>
    <r>
      <rPr>
        <sz val="12"/>
        <rFont val="宋体"/>
        <charset val="134"/>
      </rPr>
      <t>，按照不高于贷款利率的50%给予经营主体一次性差额贴息。</t>
    </r>
  </si>
  <si>
    <t>通过实施肉牛标准化基地建设项目,优化优质肉牛生产区域布局,扩大优质肉牛养殖规模,提高优质肉牛生产比重,增加农民收入。</t>
  </si>
  <si>
    <t>山丹县2025年“倍增行动巩固提升计划”马铃薯种植补助项目</t>
  </si>
  <si>
    <t>一是对在我县连片种植马铃薯原种及商品薯500亩以上的种植户给予新型肥料、地膜、农药补助，补助标准100元/亩（脱贫户和监测户补助标准120元/亩），享受其他马铃薯物资补助项目的种植户不再重复享受该补助；二是对在我县种植甘农薯7号的种植户给予微型薯0.1元/粒和原种0.2元/公斤的种薯购买补贴（脱贫户和监测户给予微型薯0.15元/粒和原种0.3元/公斤的购买补贴）。</t>
  </si>
  <si>
    <t>建设500亩以上马铃薯绿色标准化示范点10个以上，带动绿色标准化种植面积10万亩，全县完成马铃薯面积13万亩，产值达5.33亿元。甘农薯7号推广种植面积达到0.5万亩，亩产达到4吨以上。</t>
  </si>
  <si>
    <t>县种子
产业发展中心</t>
  </si>
  <si>
    <t>农业股</t>
  </si>
  <si>
    <t>山丹县2025年国家区域性春油菜良种繁育基地建设项目</t>
  </si>
  <si>
    <r>
      <t>2025年</t>
    </r>
    <r>
      <rPr>
        <sz val="10"/>
        <rFont val="宋体"/>
        <charset val="134"/>
      </rPr>
      <t xml:space="preserve">
</t>
    </r>
    <r>
      <rPr>
        <sz val="12"/>
        <rFont val="宋体"/>
        <charset val="134"/>
      </rPr>
      <t>1月—</t>
    </r>
    <r>
      <rPr>
        <sz val="10"/>
        <rFont val="宋体"/>
        <charset val="134"/>
      </rPr>
      <t xml:space="preserve">
</t>
    </r>
    <r>
      <rPr>
        <sz val="12"/>
        <rFont val="宋体"/>
        <charset val="134"/>
      </rPr>
      <t>12月</t>
    </r>
  </si>
  <si>
    <r>
      <t>霍城镇</t>
    </r>
    <r>
      <rPr>
        <sz val="10"/>
        <rFont val="宋体"/>
        <charset val="134"/>
      </rPr>
      <t xml:space="preserve">
</t>
    </r>
    <r>
      <rPr>
        <sz val="12"/>
        <rFont val="宋体"/>
        <charset val="134"/>
      </rPr>
      <t>泉头村</t>
    </r>
    <r>
      <rPr>
        <sz val="10"/>
        <rFont val="宋体"/>
        <charset val="134"/>
      </rPr>
      <t xml:space="preserve">
</t>
    </r>
    <r>
      <rPr>
        <sz val="12"/>
        <rFont val="宋体"/>
        <charset val="134"/>
      </rPr>
      <t>、</t>
    </r>
    <r>
      <rPr>
        <sz val="10"/>
        <rFont val="宋体"/>
        <charset val="134"/>
      </rPr>
      <t xml:space="preserve">
</t>
    </r>
    <r>
      <rPr>
        <sz val="12"/>
        <rFont val="宋体"/>
        <charset val="134"/>
      </rPr>
      <t>清泉镇</t>
    </r>
    <r>
      <rPr>
        <sz val="10"/>
        <rFont val="宋体"/>
        <charset val="134"/>
      </rPr>
      <t xml:space="preserve">
</t>
    </r>
    <r>
      <rPr>
        <sz val="12"/>
        <rFont val="宋体"/>
        <charset val="134"/>
      </rPr>
      <t>北滩村</t>
    </r>
  </si>
  <si>
    <r>
      <t>项目总投资3340万元，其中：</t>
    </r>
    <r>
      <rPr>
        <u/>
        <sz val="12"/>
        <rFont val="宋体"/>
        <charset val="134"/>
      </rPr>
      <t>投入衔接资金1000万元，用于修建管道33千米，机耕路3公里，挖设疏水井10座，建设管理用房2座，建设低温种质资源库500平方米，种子贮藏库1座2000平方米，种子加工车间1座2000平方米，购置100吨地磅1台，油菜种子小包装称重生产线1条（包括喷码追溯系统）</t>
    </r>
    <r>
      <rPr>
        <sz val="12"/>
        <rFont val="宋体"/>
        <charset val="134"/>
      </rPr>
      <t>；自筹资金2340万元，用于流转土地2500亩，改良有机土壤6772亩，平整土地3300亩，建设油菜良种繁育基地3300亩，品种选育及原种扩繁基地500亩，配套智能化节水灌溉系统；建设示范点1个，选育新品种1个，智能化施肥系统8套，种子色选机1套，种子烘干设备1套，种子晾晒场7000平方米。</t>
    </r>
  </si>
  <si>
    <t>通过项目建设，进一步完善春油菜良种繁育基地基础设施建设，提高油菜种子加工贮藏能力，提升种质资源保护与利用能力。项目建成后,形成的资产归村集体所有，由村集体自主经营或租赁经营。</t>
  </si>
  <si>
    <r>
      <t>土地流转</t>
    </r>
    <r>
      <rPr>
        <sz val="10"/>
        <rFont val="宋体"/>
        <charset val="134"/>
      </rPr>
      <t xml:space="preserve">
</t>
    </r>
    <r>
      <rPr>
        <sz val="12"/>
        <rFont val="宋体"/>
        <charset val="134"/>
      </rPr>
      <t>就业务工</t>
    </r>
  </si>
  <si>
    <r>
      <t>县种子</t>
    </r>
    <r>
      <rPr>
        <sz val="10"/>
        <rFont val="宋体"/>
        <charset val="134"/>
      </rPr>
      <t xml:space="preserve">
</t>
    </r>
    <r>
      <rPr>
        <sz val="12"/>
        <rFont val="宋体"/>
        <charset val="134"/>
      </rPr>
      <t>产业发展中心</t>
    </r>
  </si>
  <si>
    <r>
      <t>县农业</t>
    </r>
    <r>
      <rPr>
        <sz val="10"/>
        <rFont val="宋体"/>
        <charset val="134"/>
      </rPr>
      <t xml:space="preserve">
</t>
    </r>
    <r>
      <rPr>
        <sz val="12"/>
        <rFont val="宋体"/>
        <charset val="134"/>
      </rPr>
      <t>农村局</t>
    </r>
  </si>
  <si>
    <r>
      <t>种子</t>
    </r>
    <r>
      <rPr>
        <sz val="10"/>
        <rFont val="宋体"/>
        <charset val="134"/>
      </rPr>
      <t xml:space="preserve">
</t>
    </r>
    <r>
      <rPr>
        <sz val="12"/>
        <rFont val="宋体"/>
        <charset val="134"/>
      </rPr>
      <t>中心</t>
    </r>
  </si>
  <si>
    <t>山丹县2025年马铃薯产地冷藏保鲜设施建设项目</t>
  </si>
  <si>
    <t>2025年
1月-12月</t>
  </si>
  <si>
    <t>老军乡
丰城村；
大马营镇城南村、楼庄村；陈户镇
寺沟村</t>
  </si>
  <si>
    <t>项目总投资2235万元，其中：投入衔接资金670万元，企业自筹资金1565万元，用于修建标准化马铃薯贮藏库3座，库容0.71万吨；机械冷库2座，总库容0.8万吨，总库容1.61万吨，提升马铃薯贮藏流通能力。</t>
  </si>
  <si>
    <t>通过项目建设，进一步提升马铃薯贮藏流通能力。项目建成后,形成的资产归村集体所有，由村集体自主经营或租赁经营。</t>
  </si>
  <si>
    <t>就业务工</t>
  </si>
  <si>
    <t>种子
中心</t>
  </si>
  <si>
    <t>山丹县2025年加工马铃薯补助项目</t>
  </si>
  <si>
    <t>对与县域内企业签订马铃薯供货协议的县域内马铃薯种植农户，按实际供货数量给予50元/吨的种植补助，单个种植主体最多享受3000吨，累计最高补助额度不超过15万元。</t>
  </si>
  <si>
    <t>通过项目建设进一步调动马铃薯种植农户积极性，提高马铃薯加工能力，延长产业链条，加工全粉后每吨增值600元，新增利润1200万元，经济效益显著。</t>
  </si>
  <si>
    <t>订单生产
保护价收购
技术服务指导
吸纳就业
土地流转</t>
  </si>
  <si>
    <t>马铃薯生产加工配套设施改造提升项目</t>
  </si>
  <si>
    <t>2025.5月-12月</t>
  </si>
  <si>
    <t>位奇镇
四坝村</t>
  </si>
  <si>
    <r>
      <t>项目总投资670万元，其中山丹县芋兴粉业有限责任公司投资470万元，用于改造提升8000亩马铃薯种植基地。</t>
    </r>
    <r>
      <rPr>
        <u/>
        <sz val="12"/>
        <rFont val="宋体"/>
        <charset val="134"/>
      </rPr>
      <t>投入衔接资金200万元，配套马铃薯全粉加工生产线建设贮藏棚（90m*24m、彩钢顶棚）、建设加工废水生物除臭系统1套(含碱喷淋塔、生物除臭箱、引风机、烟囱管道、阀门及支架)。</t>
    </r>
  </si>
  <si>
    <t>项目建设过程中带动周边群众务工不少于30人，人均增加群众务工收入4800元左右。项目建成后，助推当地设施农业与标准化农田建设，并大幅度改善周边环境质量，同时吸纳周边农户长期务工，促进农民就业，保障群众稳定增收。企业在生产过程中，吸纳就近农户长期务工，形成的资产归四坝村村集体所有，由山丹县芋兴粉业有限责任公司租赁经营，资产租赁支付不低于最新的1年期贷款市场报价利率（LPR）。</t>
  </si>
  <si>
    <t>吸纳就业</t>
  </si>
  <si>
    <t>位奇镇
人民政府</t>
  </si>
  <si>
    <t>山丹县农业经营主体联农带农奖补项目</t>
  </si>
  <si>
    <t>山丹县</t>
  </si>
  <si>
    <t>在山丹县域内注册的企业、合作社、家庭农场等农业经营主体，取得“三品一标”农产品认证或符合中药材GAP标准，当年吸纳本县农村劳动力务工就业10名以上（脱贫户、监测户占比不低于务工总人数30%），并通过订单生产、托养托管、技术服务等方式带动农户参与生产经营，每吸纳1名农村劳动力务工就业累计达到3个月以上并按时足额支付劳动报酬，给予经营主体3000元的一次性奖补，单个经营主体累计最高奖补额度不超过10万元，奖补资金必须用于农业生产发展。当年已享受人社等部门同类型务工就业奖补资金的，不得重复享受该项补助。</t>
  </si>
  <si>
    <t>提升我县农产品品牌影响力，农产品生产销售经济效益显著提高，农民收入增加，带动农业产业发展。</t>
  </si>
  <si>
    <t>订单生产
产品代销
土地流转
吸纳就业
保护价收购</t>
  </si>
  <si>
    <t>县经作
中心</t>
  </si>
  <si>
    <t>山丹县农产品品牌建设和宣传推介奖补项目</t>
  </si>
  <si>
    <t>对当年在县外参加以“甘味”农产品为主的县域特色农产品展会的经营主体，除政府补助的展位费外，按照省外、省内市外、市内不同区域进行奖补，每参加一场活动一次性分别给予3000元、2000元、1000元补助。当年已享受市、县同类补助资金的，不得重复享受该补助。</t>
  </si>
  <si>
    <t>鼓励经营主体参加各类农产品展销活动，宣传推介县域优质特色农产品，拓宽销售渠道和市场空间，提升“甘味”品牌和优质农产品市场知名度和竞争力。</t>
  </si>
  <si>
    <t>山丹县有机蔬菜生产基地建设奖补项目</t>
  </si>
  <si>
    <t>采取先建后补、以奖代补方式，对山丹县域内注册的企业、合作社、家庭农场等农业经营主体，经县级确定的有机蔬菜示范基地，每亩给予1000元物化补助。</t>
  </si>
  <si>
    <t>促进我县有机产业规范化、规模化、产业化、品牌化发展，实现农业增效、农民增收、产业升级。</t>
  </si>
  <si>
    <t>订单生产
产品代销
土地流转
吸纳就业</t>
  </si>
  <si>
    <t>山丹县农村产业融合发展示范园芦笋基地基础设施建设项目（二期）</t>
  </si>
  <si>
    <t>清泉镇
城北村
、
位奇镇
十里堡村、
陈户镇
岸头村</t>
  </si>
  <si>
    <t>投入衔接资金510万元，主要实施以下项目：
1.投入衔接资金400万元，在清泉镇城北村新建钢架大棚146座（跨度9m、脊高3m），修建面积130995㎡。
2.投入衔接资金40万元，在陈户镇岸头村芦笋种植基地建设生产宽4m厚度20cm道路1.3Km，φ110给水管1250m，φ75给水管50m等基础设施。 
3.投入衔接资金28万元，在位奇镇十里堡村芦笋种植基地建设生产宽4m厚度20cm道路1.16Km，φ110给水管道770m，φ75给水管道70m等基础设施。 
4.投入资金42万元，在清泉镇城北村芦笋种植基地建设生产宽4m厚度20cm道路1.24Km，φ110给水管道3010m，φ75给水管道270m等基础设施。</t>
  </si>
  <si>
    <t>项目建设过程中加强了农村基础设施，提高了公共服务水平，促进村集体设施蔬菜产业布局更加合理，设施结构更加优化，提高土地产出率、劳动生产率、资源利用率，稳步提升生产能力，吸纳当地村民务工、促进农民持续增收、带动村集体经济发展。项目建成后，形成的资产归相关村村集体所有，由山丹县现代农业投资有限公司租赁经营。</t>
  </si>
  <si>
    <t>订单农业
带动周边农户</t>
  </si>
  <si>
    <t>县农投
公司</t>
  </si>
  <si>
    <t>经作
中心</t>
  </si>
  <si>
    <t>有机蔬菜示范基地补助</t>
  </si>
  <si>
    <t>投入衔接资金50万元，用于采购生物有机肥，对有机蔬菜种植基地进行土壤改良，改善土壤结构，增加土壤有机质，改善土壤透气性和保水保肥能力，促进有益微生物繁殖，缓解土壤板结，提供全面养分，提升作物品质，减少环境污染。1.补助对象：有机蔬菜生产示范基地集中连片种植区域，补助面积700亩；2.补助标准：对有机蔬菜使用的生物有机肥，每亩按714.29元标准进行补助；3.补助形式：通过公开招投标方式，统一招标采购生物有机肥，以物化方式补助到有机蔬菜种植基地。</t>
  </si>
  <si>
    <t>通过建设有机芦笋基地示范点，提高芦笋质量与品质，增加产品附加值，增加经济效益。预计示范点建成后，亩产值达到 1.6万元，核心示范基地700亩，年总产值可达1120万元。通过土地流转与农民就业，增加农民收入，每年可带动周边700人次就近务工，人均增收可达5000元以上。</t>
  </si>
  <si>
    <t>土地流转
订单农业
务工就业</t>
  </si>
  <si>
    <t>清泉镇富硒绿色智慧农业种植示范基地项目</t>
  </si>
  <si>
    <t>清泉镇
南湾村</t>
  </si>
  <si>
    <r>
      <t>总投入资金232万元，其中</t>
    </r>
    <r>
      <rPr>
        <u/>
        <sz val="12"/>
        <rFont val="宋体"/>
        <charset val="134"/>
      </rPr>
      <t>投入衔接资金53.5万元</t>
    </r>
    <r>
      <rPr>
        <sz val="12"/>
        <rFont val="宋体"/>
        <charset val="134"/>
      </rPr>
      <t>，采购首部灌溉设备2套、反冲洗砂石过滤器2套、反冲洗网式过滤器2套、阀门36套及阀门安装附件18套、新建管理房2座（114m²）。</t>
    </r>
    <r>
      <rPr>
        <u/>
        <sz val="12"/>
        <rFont val="宋体"/>
        <charset val="134"/>
      </rPr>
      <t>投入衔接资金78.5万元</t>
    </r>
    <r>
      <rPr>
        <sz val="12"/>
        <rFont val="宋体"/>
        <charset val="134"/>
      </rPr>
      <t>，采购田间硬件设施1批、可视化苗情监测系统1批、现场中央控制室设备1批，搭建智慧农业精准节水综合服务云平台及智能灌溉移动终端1项。企业自筹100万元，采购阀门800套及阀门安装附件400套。</t>
    </r>
  </si>
  <si>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t>
  </si>
  <si>
    <t>吸纳就业
技术服务指导</t>
  </si>
  <si>
    <t>清泉镇
人民政府</t>
  </si>
  <si>
    <t>清泉镇特色养殖产业基础设施建设项目</t>
  </si>
  <si>
    <t>2025年3月-12月</t>
  </si>
  <si>
    <t>南关村</t>
  </si>
  <si>
    <t>硬化地坪10000㎡，砂化道路5000㎡，管理用房及消毒室200㎡，架设输电线路200m。整理路肩6000m，平整道路两侧护坡8000㎡，平整柴草堆放场地3000㎡。</t>
  </si>
  <si>
    <t>依托北山及周边丰富的草食畜牧业资源，推动养殖业科学化、品牌化、规模化发展。着力提升养殖场设施水平，通过高标准养殖场和养殖小区的建设，优化养殖环境，提高养殖效率。项目建设过程中可以吸纳周边群众20人以上参与项目建设，有效增加群众收入。项目建成后，形成的资产归南关村村集体所有。</t>
  </si>
  <si>
    <t>清泉镇庄园经济基础设施建设项目</t>
  </si>
  <si>
    <t>2025年4月-12月</t>
  </si>
  <si>
    <t>清泉镇
清泉村</t>
  </si>
  <si>
    <t>在山丹县清泉镇清泉村修建浆砌石道路1500㎡，平整场地14652㎡，回填土方8800m³，路缘石排水槽1400m，混凝土蓄水池1座，玻璃钢化粪池14个，埋设UPVC160管580m,UPVC110管70m，UPVC75管30m,安装管道泵2台。</t>
  </si>
  <si>
    <t>项目建设过程中将为本地劳动力提供务工岗位10个以上，人均年务工收入6000元以上。项目建成后吸纳农村劳动力20人务工，人均年务工收入6000元以上。将提高水资源利用效率，减少水资源浪费，提升农村安全供水保障水平，排水沟的修建提升了清泉村的整体形象，有利于吸引外部投资和发展乡村旅游。平坦的道路便于游客前来观光游览，而美观的人行道则增加了游客的好感度。项目建成后，形成的资产归清泉村村集体所有。</t>
  </si>
  <si>
    <t>吸纳务工</t>
  </si>
  <si>
    <t>清泉镇绿色富硒农产品实验示范基地建设项目</t>
  </si>
  <si>
    <t>在南湾村新建3000㎡农产品仓储钢架棚1座，3000㎡冷库1座，安装变压器1台及电力设施，农产品晾晒仓储管理用房100㎡，硬化晾晒场地坪6000㎡。</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</si>
  <si>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由南湾村村集体自主经营。</t>
  </si>
  <si>
    <t>清泉镇红寺湖村骆驼产业养殖区基础设施建设项目</t>
  </si>
  <si>
    <t>清泉镇
红寺湖村</t>
  </si>
  <si>
    <t>在红寺湖村二社骆驼产业养殖区铺设砂石路35000㎡（5m*7000m），硬化道路1000㎡，新建150㎡的钢混结构驼奶收集中转站一处，硬化收集中转站院内地坪300㎡。</t>
  </si>
  <si>
    <t>项目建设过程中将为本地脱贫户、一般户提供务工岗位20个以上，人均年务工收入6000元以上；改善村民生产生活出行条件，骆驼产业物流效率得到有效提高。为骆驼养殖和交易提供平台，为红寺湖村骆驼产业提供储藏便利，促进红寺湖村驼产业经济发展，为红寺湖村村民带来致富和就业机会。项目建成后，形成的资产归红寺湖村村集体所有，由红寺湖村村集体自主经营。</t>
  </si>
  <si>
    <t>清泉村集体经济林输水管道建设项目</t>
  </si>
  <si>
    <t>在清泉镇清泉村建设减压池1处，出水池1处，DE160管道5500米，检查井16座，安装变压器2台，电杆4根，架设供电线路400m。</t>
  </si>
  <si>
    <t>项目建设过程中将为本地脱贫户、一般户提供务工岗位15个以上，人均年务工收入6000元以上；项目建成后将能够有效解决后山1200亩集体经济林用水问题，提高经济林挂果量，吸纳农村劳动力10人务工，人均年务工收入10000元以上，增加村集体经济收入。项目建成后，形成的资产归清泉村村集体所有。</t>
  </si>
  <si>
    <t>吸纳就业
技术服务
指导</t>
  </si>
  <si>
    <t>农综
中心</t>
  </si>
  <si>
    <t>清泉镇南关村发展壮大村集体经济建设项目</t>
  </si>
  <si>
    <t>清泉镇
南关村</t>
  </si>
  <si>
    <t>在清泉镇南关村新建2000㎡农产品仓储库1座，硬化仓储库地坪2300㎡。</t>
  </si>
  <si>
    <t>项目建设过程中将为本地脱贫户、一般户提供务工岗位15个以上，人均年务工收入6000元以上；项目建成后方便储存农产品，错峰销售提高农产品价格，壮大村集体经济。项目建成后，形成的资产归南关村村集体所有，由南关村村集体自主经营。</t>
  </si>
  <si>
    <t>农村
经营
指导站</t>
  </si>
  <si>
    <t>清泉镇城北村农作物加工中心建设项目</t>
  </si>
  <si>
    <t>清泉镇
城北村</t>
  </si>
  <si>
    <t>建设1500㎡成品库房，硬化地坪1500㎡，配套烘干辅助设备(进粮地坑、运输带、清杂设备、除尘室)、变压器及线路、消防设施等</t>
  </si>
  <si>
    <t>项目建设过程中将为本地脱贫户、一般户提供务工岗位20个以上，人均年务工收入6000元以上；完善现代化粮食生产加工、仓储体系，通过产销一体化，可降低粮食作物、经济作物、中药材加工烘干成本，也能有效缓解因自然灾害及天气原因对粮食安全带来的不利因素。项目建成后，形成的资产归城北村村集体所有，由城北村村集体自主经营。</t>
  </si>
  <si>
    <t>吸纳就业
技术服务指导
产品代销</t>
  </si>
  <si>
    <t>清泉镇北滩村养殖小区建设项目</t>
  </si>
  <si>
    <t>2025年3月-10月</t>
  </si>
  <si>
    <t>清泉镇
北滩村</t>
  </si>
  <si>
    <t>在清泉镇北滩村养殖小区平整土地180亩，铺设管道10720m,安装变压器一台并配套电力设施，硬化地坪2800㎡。</t>
  </si>
  <si>
    <t>项目建设过程中将为本地脱贫户、一般户提供务工岗位20个以上，人均年务工收入6000元以上；项目建成后，完善养殖场基础设施，提高养殖水平。项目建成后，形成的资产归北滩村村集体所有。</t>
  </si>
  <si>
    <t>清泉镇祁店村一二三产融合产业园建设项目</t>
  </si>
  <si>
    <t>清泉镇
祁店村</t>
  </si>
  <si>
    <t>在清泉镇祁店村硬化晾晒棚地坪2300㎡、建设70㎡保鲜库、购置大型烘干机一台、硬化产业道路2000㎡。</t>
  </si>
  <si>
    <t>项目建设过程中将为本地脱贫户、一般户提供务工岗位60个以上，人均年务工收入6000元以上； 方便祁店村产业园晾晒储存、错峰销售杏产品，提高杏产品商品价值，吸纳周边群众10人务工，提高村集体经济收入。项目建成后，形成的资产归祁店村村集体所有，由祁店村村集体自主经营。</t>
  </si>
  <si>
    <t>清泉镇郇庄村日光温室改造提升项目</t>
  </si>
  <si>
    <t>清泉镇
郇庄村</t>
  </si>
  <si>
    <t>对88座温室土墙墙体进行维修加固，更换保温棉帘、卷帘机、防风绳。</t>
  </si>
  <si>
    <t>通过项目实施，大力改善日光温室的保温性能，提高种植效益，增加农户种植收入。并大力发展对温度要求更高的经济作物，发展特色种植，拓宽收入渠道。项目建设过程中可以吸纳周边群众15人以上参与项目建设，有效增加群众收入。项目建成后，形成的资产归郇庄村村集体所有。</t>
  </si>
  <si>
    <t>清泉镇易地搬迁后续扶持产业基础设施改造提升项目</t>
  </si>
  <si>
    <t>在清泉镇易地搬迁后续扶持产业园硬化地坪1600㎡，沙化道路4000㎡，建设管理用房65㎡、晾晒棚240㎡，分拣车间60㎡，维修加固大棚118座，铺设滴管23600m，安装水肥一体化设备1套，新建棚内水池600m³。</t>
  </si>
  <si>
    <t>项目建设过程中将为易地扶贫搬迁安置点脱贫户、及本地一般户提供务工岗位10个以上，人均年务工收入6000元以上；项目建成后吸纳农村劳动力10人务工，人均年务工收入6000元以上。</t>
  </si>
  <si>
    <t>土地流转
吸纳就业</t>
  </si>
  <si>
    <t>县发改局</t>
  </si>
  <si>
    <t>清泉镇祁店村洋芋淀粉粉条加工作坊基础设施建设项目</t>
  </si>
  <si>
    <t>在清泉镇祁店村建设淀粉存储库房50㎡，粉条加工车间100㎡，粉条存放库房80㎡，硬化地坪480㎡，粉条加工设备一套及附属设施。</t>
  </si>
  <si>
    <t>项目建设过程中将为本地脱贫户、一般户提供务工岗位3个以上，人均年务工收入6000元以上；项目建成后方便洋芋淀粉的储存及初步加工，延长农业产业链，提高农产品价格，壮大村集体经济。项目建成后，形成的资产归祁店村村集体所有，由祁店村村集体自主经营。</t>
  </si>
  <si>
    <t>清泉镇双桥村“和美乡村”养殖场基础设施建设项目</t>
  </si>
  <si>
    <t>清泉镇
双桥村</t>
  </si>
  <si>
    <t>在双桥村瞭高山养殖场硬化道路2000㎡，新建半埋式封闭垃圾收集池2座，铺设饮水主管道（PVC160）2500米、支管（PVC32)330米、检查井23个。</t>
  </si>
  <si>
    <t>项目建设过程中将为本地脱贫户、一般户提供务工岗位15个以上，人均年务工收入6000元以上；项目建成后将使村庄人居环境得到改善，村容村貌得到有效提升，保证农户用水，农户生活质量得到有效提高。形成的资产归双桥村村集体所有。</t>
  </si>
  <si>
    <t>山丹县清泉镇红寺湖村人畜用水基础设施建设项目</t>
  </si>
  <si>
    <t>在红寺湖村新建截引一处，铺设人畜用水管道5200m（主管3800m，支管1400m)。</t>
  </si>
  <si>
    <t>项目建设过程中将为本地脱贫户、一般户提供务工岗位15个以上，人均年务工收入6000元以上。项目建成后可以为骆驼养殖基地提供充足水源。</t>
  </si>
  <si>
    <t>位奇镇位奇村农村产业融合发展示范园产业提升项目</t>
  </si>
  <si>
    <t>位奇镇
位奇村</t>
  </si>
  <si>
    <t>在位奇镇位奇村农村产业融合发展示范园新建混凝土产业道路1.4km（路宽6m）。</t>
  </si>
  <si>
    <t/>
  </si>
  <si>
    <t>项目建设过程中带动周边群众务工不少于11人，人均增加务工收入4500元。最大化提升园区运输能力。项目建成后，形成的资产归位奇村村集体所有。</t>
  </si>
  <si>
    <t>位奇镇芦堡村亚麻籽加工基地建设项目</t>
  </si>
  <si>
    <t>位奇镇
芦堡村</t>
  </si>
  <si>
    <r>
      <t>项目总投资360万元，张掖市龙纺麻业有限公司投资260万元，新建新建彩钢晾晒场1座（20m*50m*15m），购置秸秆颗粒机1台，亚麻点播机1台。</t>
    </r>
    <r>
      <rPr>
        <u/>
        <sz val="12"/>
        <rFont val="宋体"/>
        <charset val="134"/>
      </rPr>
      <t>投入衔接资金100万元，在位奇镇芦堡村亚麻籽加工基地硬化基地道路2500㎡，砂化10000㎡土地用于亚麻原料堆放。</t>
    </r>
  </si>
  <si>
    <t>项目建设过程中带动周边群众务工不少于10人，人均增加群众务工收入4000元左右，推动亚麻籽产业发展，提升亚麻籽加工效率，优化资源利用，增强产业链的附加值。项目建成后，形成的资产归芦堡村村集体所有，由张掖市龙纺麻业有限公司租赁经营。</t>
  </si>
  <si>
    <t>山丹县2025年位奇镇暖泉村智慧水肥一体化高标准农田市级示范项目</t>
  </si>
  <si>
    <t>位奇镇暖泉村</t>
  </si>
  <si>
    <r>
      <t>投入衔接资金50万元</t>
    </r>
    <r>
      <rPr>
        <sz val="12"/>
        <rFont val="宋体"/>
        <charset val="134"/>
      </rPr>
      <t>，建设山丹县位奇镇暖泉村智慧化水肥一体化高标准农田建设示范点，用于配套压力传感器3个，球阀360个，气象站1套，土壤水分传感器12个，土壤盐分传感器6个，土壤PH传感器6个，虫情测报仪1台，红外球机8个，白光全彩球机2个及相关配套设施设备，终端操作显示设备1套。</t>
    </r>
    <r>
      <rPr>
        <u/>
        <sz val="12"/>
        <rFont val="宋体"/>
        <charset val="134"/>
      </rPr>
      <t>投入衔接资金50万元</t>
    </r>
    <r>
      <rPr>
        <sz val="12"/>
        <rFont val="宋体"/>
        <charset val="134"/>
      </rPr>
      <t>，用于配套施肥机3台，泵控器3台，电磁流量计3台，球阀390个及相关配套设施设备。</t>
    </r>
  </si>
  <si>
    <t>该项目建设过程中，优先安排脱贫户、监测户参与务工劳动，增加农户务工收入。通过实施该项目，可充分发挥联农带农作用，带动农户6户，其中，脱贫及监测户1户，一般户5户；吸纳务工5户，预计可带动农户户均增收4000元。形成的资产归暖泉村村集体所有。</t>
  </si>
  <si>
    <t>山丹县位奇镇四坝村制冰及分拣车间建设项目</t>
  </si>
  <si>
    <t>在位奇镇四坝村新建268m²(26.80m×10m×5.80m)制冰车间1座，新建840m*分拣车间1座，并配套相关设施。</t>
  </si>
  <si>
    <t>项目建设过程中带动周边群众务工不少于28人，人均增加群众务工收入4800元左右。项目建成后，助推四坝村设施农业发展，提升产业标准化和规模化，同时吸纳周边农户长期务工，促进农民就业，保障群众稳定增收。在生产过程中，吸纳就近农户长期务工。形成的资产归四坝村村集体所有，由村集体自主经营。</t>
  </si>
  <si>
    <t>位奇镇全粉生产线配套设施建设项目</t>
  </si>
  <si>
    <t>2025年5月-12月</t>
  </si>
  <si>
    <r>
      <t>项目总投资340万元，其中山丹县芋兴粉业有限责任公司投资240万元，修建新建380㎡消防水池一座，安装消防设施一套，</t>
    </r>
    <r>
      <rPr>
        <u/>
        <sz val="12"/>
        <rFont val="宋体"/>
        <charset val="134"/>
      </rPr>
      <t>投入衔接资金100万元，在位奇镇全粉生产加工基地配套室外电力主电缆260米，安装暖气管道270米，建设岩棉彩钢设备间1座，改造提升混凝土路面406.9㎡，铺设透水砖185㎡，建设检查井2座，铺设pvc管道269米,原有集水池车间拆除、转移设备,安装水泵1台、电缆线80米其他设施，临时电缆线130米。</t>
    </r>
  </si>
  <si>
    <t>项目建设过程中带动周边群众务工不少于18人，人均增加群众务工收入4800元左右。项目建成后，可以完善原有马铃薯全粉生产设施，提高生产量，同时带动周边群众务工，促进农民就业，保障群众稳定增收。项目建成后，形成的资产归四坝村村集体所有，由山丹县芋兴粉业有限责任公司租赁经营，资产租赁支付不低于最新的1年期贷款市场报价利率（LPR）。</t>
  </si>
  <si>
    <t>位奇镇十里堡村脱水蔬菜生产加工基地基础设施改造提升项目</t>
  </si>
  <si>
    <t>2025.5-2025.12</t>
  </si>
  <si>
    <t>位奇镇十里堡村</t>
  </si>
  <si>
    <t>项目总投资100万元，在位奇镇十里堡村脱水蔬菜生产加工基地安装400KV变压器一台，安装饮水管道2200m，检查井1个，硬化地坪2000㎡。</t>
  </si>
  <si>
    <t>项目建设过程中带动周边群众务工就业不少于15人，人均增加群众务工收入4800元左右，吸纳就近农户务工，增加农户收入，同时带动全镇蔬菜种植，增加土地流转面积，提高特色农产品的市场竞争力，促进经济发展。项目建成后，形成的资产归十里堡村村集体所有。</t>
  </si>
  <si>
    <t>位奇镇位奇村制种繁育中心建设项目</t>
  </si>
  <si>
    <t>在位奇镇位奇村水肥一体化中心安装水肥配制系统1套、制种机2套，用于水溶肥配制，生产高品质种子。</t>
  </si>
  <si>
    <t>项目建设过程中带动周边群众务工就业不少于9人，人均增加群众务工收入6000元左右，为就近农户提供就业岗位，增加农户收入。项目建成后，形成的资产归位奇村村集体所有，由位奇村村集体自主经营。</t>
  </si>
  <si>
    <t>技术服务
吸纳就业</t>
  </si>
  <si>
    <t>位奇镇脱水蔬菜加工基地改造提升项目</t>
  </si>
  <si>
    <t>位奇镇
十里堡村</t>
  </si>
  <si>
    <r>
      <t>项目总投资360万元，其中甘肃山猫食品有限公司投资260万元，新建物料传送带1条，购置烘箱1台，色选机1台，空压机1台，粉碎机1台等其他设备用于脱水蔬菜生产储藏、保鲜、脱水、烘干。</t>
    </r>
    <r>
      <rPr>
        <u/>
        <sz val="12"/>
        <rFont val="宋体"/>
        <charset val="134"/>
      </rPr>
      <t>投入衔接资金100万元，在位奇镇食品加工基地新建2200㎡钢架结构加工厂房1座。</t>
    </r>
  </si>
  <si>
    <t>项目建设过程中带动周边群众务工就业不少于10人，人均增加群众务工收入4000元左右，吸纳就近农户务工，增加农户收入，同时带动全镇特色农产品种植，土地流转，提高特色农产品的市场竞争力，促进经济发展。项目建成后，形成的资产归十里堡村村集体所有，由甘肃山猫食品有限公司租赁经营，资产租赁费用不低于最新的1年期贷款市场报价利率（LPR）。</t>
  </si>
  <si>
    <t>吸纳就业
土地流转</t>
  </si>
  <si>
    <t>位奇镇华欣农产品生产加工基地晾晒场建设项目</t>
  </si>
  <si>
    <t>山丹县
国际物流园区</t>
  </si>
  <si>
    <r>
      <t>项目总投资360万元，其中山丹县华欣生物科技有限公司投资260万元，新建仓储库（80m*30m）1座，硬化厂区地坪4800平方米，用于葵花、茴香、孜然储存，晾晒。</t>
    </r>
    <r>
      <rPr>
        <u/>
        <sz val="12"/>
        <rFont val="宋体"/>
        <charset val="134"/>
      </rPr>
      <t>投入衔接资金100万元，在位奇镇华欣农产品生产加工基地配套葵花生产加工线1条，安装物料输送带6条，提升机10台，精选机1台，去石机1台，去土机1台，比重机1台。</t>
    </r>
  </si>
  <si>
    <t>项目实施后能带动全镇产业发展，调整产业结构，吸纳周边群众务工，有效激发全镇经济发展活力，使人民生活变得更加美好，总体经济效益显著。项目建成后，形成的资产归孙家营村村集体所有，由山丹县华欣生物科技有限公司租赁经营，资产租赁费用不低于最新的1年期贷款市场报价利率（LPR）。</t>
  </si>
  <si>
    <t>农业
经营
指导站</t>
  </si>
  <si>
    <t>甘肃久沃丰农业产品生产加工基地储藏棚建设项目</t>
  </si>
  <si>
    <t>2025.4-2025.10</t>
  </si>
  <si>
    <r>
      <t>项目总投资340万元，其中甘肃久沃丰农业发展有限公司投资240万元，新建储藏棚（50m*40m）1座，彩钢分拣棚1座，用于葵花、茴香、孜然储存。</t>
    </r>
    <r>
      <rPr>
        <u/>
        <sz val="12"/>
        <rFont val="宋体"/>
        <charset val="134"/>
      </rPr>
      <t>投入衔接资金100万元，在位奇镇位奇村农村产业融合发展示范园生产加工基地配套安装物料输送带6条（DPS-SSD)，斗式供料提升机4台（DPC-Z-C-T)，筛选机1台（DPS-SXJ)，去石机1台(DPS-QSJ)，磁选机1台（DPS-CXJ)，比重机1台(DPS-BZJ)。</t>
    </r>
  </si>
  <si>
    <t>项目实施后能带动全镇产业发展，调整产业结构，吸纳周边群众务工，有效激发全镇经济发展活力，使人民生活变得更加美好，总体经济效益显著。项目建成后，形成的资产归孙家营村村集体所有，由甘肃久沃丰农业发展有限公司租赁经营，资产租赁费用不低于最新的1年期贷款市场报价利率（LPR）。</t>
  </si>
  <si>
    <t>0.0554</t>
  </si>
  <si>
    <t>0.0048</t>
  </si>
  <si>
    <t>0.0506</t>
  </si>
  <si>
    <t>0.1743</t>
  </si>
  <si>
    <t>0.0113</t>
  </si>
  <si>
    <r>
      <t>位奇镇</t>
    </r>
    <r>
      <rPr>
        <sz val="10"/>
        <rFont val="宋体"/>
        <charset val="134"/>
      </rPr>
      <t xml:space="preserve">
</t>
    </r>
    <r>
      <rPr>
        <sz val="12"/>
        <rFont val="宋体"/>
        <charset val="134"/>
      </rPr>
      <t>人民政府</t>
    </r>
  </si>
  <si>
    <t>位奇镇芦笋产业基地改造提升项目</t>
  </si>
  <si>
    <t>在芦笋产业基地铺设滴灌带12km，3x4+1电缆5000米，D120管道5km，立体式种植架1000㎡，安装卷帘机20个，用于产业大棚的改造提升。</t>
  </si>
  <si>
    <t>项目建设过程中带动周边群众务工不少于8人，人均增加务工收入5000元左右。项目建成后，可提高芦笋产量，打造“一镇一品”特色品牌，增加产品附加值。形成的资产归十里堡村村集体所有，由十里堡村村集体自主经营。</t>
  </si>
  <si>
    <t>位奇镇骆驼养殖基地青贮池建设项目</t>
  </si>
  <si>
    <r>
      <t>位奇镇</t>
    </r>
    <r>
      <rPr>
        <sz val="10"/>
        <rFont val="宋体"/>
        <charset val="134"/>
      </rPr>
      <t xml:space="preserve">
</t>
    </r>
    <r>
      <rPr>
        <sz val="12"/>
        <rFont val="宋体"/>
        <charset val="134"/>
      </rPr>
      <t>侯山村</t>
    </r>
  </si>
  <si>
    <t>在骆驼养殖基地修建1500㎡钢架饲草大棚一座，铺设1800㎡砂化路，修建1000m³青贮池1座，用于青贮饲料的制作和储存。</t>
  </si>
  <si>
    <t>项目建设过程中带动周边群众务工就业不少于8人，人均增加群众务工收入5000元左右。项目建成后，可用于青贮饲料的制作和储存，节约农户成本。项目建成后，形成的资产归侯山村村集体所有，由侯山村村集体自主经营。</t>
  </si>
  <si>
    <t>霍城镇双湖村油菜制种试验示范基地建设项目</t>
  </si>
  <si>
    <t>霍城镇
双湖村</t>
  </si>
  <si>
    <r>
      <t>项目总投资870万元，其中企业投资670万元，引进甘肃农垦集团，流转土地种植油菜1000亩，改良有机土壤4500亩，购置种子培育、筛选设备4台，实验设备2套；</t>
    </r>
    <r>
      <rPr>
        <u/>
        <sz val="12"/>
        <rFont val="宋体"/>
        <charset val="134"/>
      </rPr>
      <t>投入衔接资金200万元，硬化种子晾晒场地3300平方米，改造300平方米组培室1座，改造50平方米种子消毒室1座，沙化油菜基地产业道路65米,铺设渗水砖350平方米，改造480平方米油菜籽储藏库1座，新建800平方米加工车间1座，改造电网600米，改造水网100米，并配套相关设施设备。</t>
    </r>
  </si>
  <si>
    <t>结合我镇“种业小镇”发展规划，将双湖村打造成我镇油菜制种加工基地，并通过加工油菜籽增加收入，项目建设过程中吸引15人就近务工。项目建成后，形成的资产归双湖村村集体所有，由甘肃农垦集团租赁经营，资产租赁费用不低于最新的1年期贷款市场报价利率（LPR）。</t>
  </si>
  <si>
    <t>吸纳就业
租赁经营</t>
  </si>
  <si>
    <t>霍城镇
人民政府</t>
  </si>
  <si>
    <t>盘活一批</t>
  </si>
  <si>
    <t>霍城镇智慧水务及叶菜产销储运基地基础设施建设项目</t>
  </si>
  <si>
    <t>霍城镇
西关村</t>
  </si>
  <si>
    <r>
      <t>项目总投资600万元，其中企业投资420万元，引进潍坊欣欣食品股份有限公司，流转土地2800亩，种植叶菜，购置大型机械设备8台；</t>
    </r>
    <r>
      <rPr>
        <u/>
        <sz val="12"/>
        <rFont val="宋体"/>
        <charset val="134"/>
      </rPr>
      <t>投入衔接资金180万元，沙化叶菜基地道路150米，修整叶菜基地周围护坡330米，改造基地内电网800米，改造基地内水网200米，疏水井3座，维修冷库智能化设备3套，硬化叶菜分拣包装地坪2000平方米，硬化道路70米（5米宽），修建彩钢库房890平方米，新建储水池1座（长4米*宽4米*高2米）。</t>
    </r>
  </si>
  <si>
    <t>结合西关恒温库建成叶菜蔬菜种植基地，提升产业基地竞争力，不断提高股份经济合作社收入，每年解决集镇周边易地扶贫搬迁安置点、和兴村居安置点服务劳动力就近就地务工160人次，项目建设过程中，吸引22人就近务工。项目建成后，形成的资产归西关村村集体所有，由潍坊欣欣食品股份有限公司租赁经营，资产租赁费用不低于最新的1年期贷款市场报价利率（LPR）。</t>
  </si>
  <si>
    <t>霍城镇易地扶贫搬迁蔬菜产业基地基础设施建设项目</t>
  </si>
  <si>
    <t>霍城镇标准化综合养殖场（祁连山禁牧户安置点）改造提升项目（二期）</t>
  </si>
  <si>
    <t>霍城镇
王庄村</t>
  </si>
  <si>
    <t>在霍城镇王庄村硬化养殖场地坪2520平方米，改建消毒室1间，改造疫苗接种室1间，改造管理房8间，改造粪污通道1处，新建1360平方米草料棚2座，改造水网500米,改造电网280米，配套相关设施设备。</t>
  </si>
  <si>
    <t>将霍城镇王庄村养殖场打造成一个标准化、现代化牲畜养殖基地,项目建设过程中，吸引25人就近务工。项目建成后，形成的资产归王庄村村集体所有，由祁连山禁牧户租赁经营。</t>
  </si>
  <si>
    <t>提升一批</t>
  </si>
  <si>
    <t>霍城镇农业社会化服务体系建设项目</t>
  </si>
  <si>
    <t>霍城镇
东关村</t>
  </si>
  <si>
    <r>
      <t>项目总投资325万元，其中企业投资230万元，福义家庭农场购置大型农机4台，农业作业设备12台；</t>
    </r>
    <r>
      <rPr>
        <u/>
        <sz val="12"/>
        <rFont val="宋体"/>
        <charset val="134"/>
      </rPr>
      <t>投入衔接资金95万元，改建农业机械停车棚1770平方米，沙化农机具停放地坪2750平方米，改造农业器械库房100平方米，改造电网200米，配套相关设施设备。</t>
    </r>
  </si>
  <si>
    <t>为霍城镇农业机械提供停放场地，极大的改善农业机械乱停乱放问题,项目建设过程中，吸引9人就近务工。项目建成后，形成的资产归东关村村集体所有，由福义家庭农场租赁经营，资产租赁费用不低于最新的1年期贷款市场报价利率（LPR）。</t>
  </si>
  <si>
    <t>霍城镇制种基地产业路建设项目</t>
  </si>
  <si>
    <t>霍城镇
上西山村周庄村</t>
  </si>
  <si>
    <t>在霍城镇上西山村沙化马铃薯制种产业道路1300米（宽4米）；在周庄村沙化马铃薯、豌豆产业道路2000米（宽4米）。</t>
  </si>
  <si>
    <t>将配套我镇2024年高标准农田建设项目，降低农业生产物资的运输成本，吸引外商投资，使得上西山村、周庄村农业产业朝规模化、集约化方向发展,项目建设过程中，吸引8人就近务工。项目建成后，形成的资产归上西山村、周庄村村集体所有。</t>
  </si>
  <si>
    <t>霍城镇高原夏菜种植基地建设项目</t>
  </si>
  <si>
    <r>
      <t>项目总投资660万元，其中企业投资560万元，流转土地2000亩；</t>
    </r>
    <r>
      <rPr>
        <u/>
        <sz val="12"/>
        <rFont val="宋体"/>
        <charset val="134"/>
      </rPr>
      <t>投入衔接资金100万元，在东关村铺设暗管647米，修建灌溉U型渠2900米（U50*60）。</t>
    </r>
  </si>
  <si>
    <t>项目建成后，将结合2023年东关村高标准农田建设项目，完善东关村灌溉设施，提升农业灌溉效率，吸引外商投资，项目建设过程中，吸引10人就近务工。项目建成后，形成的资产归东关村村集体所有。</t>
  </si>
  <si>
    <t>吸引就业</t>
  </si>
  <si>
    <t>霍城镇刘庄村马铃薯产业基地基础设施建设项目</t>
  </si>
  <si>
    <t>2025年
1月-10月</t>
  </si>
  <si>
    <t>霍城镇
刘庄村</t>
  </si>
  <si>
    <t>在霍城镇刘庄村开挖管沟土方45948.76m³，安装Φ160×0.63MpaPVC管道17700米；修建配套阀门井17座、排水井26座，安装滴灌首部设备2套。</t>
  </si>
  <si>
    <t>将霍城镇刘庄村原有的漫灌优化为精准滴灌，极大的提高水资源灌溉效率,项目建设过程中，吸引6人就近务工。项目建成后，形成的资产归刘庄村村集体所有。</t>
  </si>
  <si>
    <t>霍城镇手工面食作坊配套设施建设项目</t>
  </si>
  <si>
    <r>
      <t>项目总投资75万元，其中企业投资55万元，在霍城镇整合镇域内面食加工作坊3家，成立地方特色手工馍馍公司，改造面食操作间200平方米，购置加工设备11台；</t>
    </r>
    <r>
      <rPr>
        <u/>
        <sz val="12"/>
        <rFont val="宋体"/>
        <charset val="134"/>
      </rPr>
      <t>投入衔接资金20万元，购置包装设备1台，改造48平方米原材料储藏室1间。</t>
    </r>
  </si>
  <si>
    <t>通过打造特色“甘味”品牌，实现产品溢价，带动镇域内面食加工、食材供应等相关产业发展，同时带动留守妇女就近务工。项目建成后，形成的资产归东关村村集体所有，由村集体租赁经营。资产租赁支付不低于最新的1年期贷款市场报价利率（LPR）。</t>
  </si>
  <si>
    <t>东乐镇山羊堡村养殖棚圈改造提升项目</t>
  </si>
  <si>
    <t>东乐镇
山羊堡村</t>
  </si>
  <si>
    <r>
      <t>项目总投资170万元，其中农户自筹资金40万元，铺设渗水砖2200㎡；</t>
    </r>
    <r>
      <rPr>
        <u/>
        <sz val="12"/>
        <rFont val="宋体"/>
        <charset val="134"/>
      </rPr>
      <t>投入衔接资金130万元，为25户农户建设养殖棚圈2700㎡。</t>
    </r>
  </si>
  <si>
    <t>采取“养殖+光伏”模式，发展小群体大规模养殖，构建高效、环保的养殖体系，促进山羊养殖业的可持续发展，进而增加农民收入并改善农村生活环境。项目建设过程中可以吸纳周边群众7人以上参与项目建设，有效增加群众收入。项目建成后，形成的资产归农户所有。</t>
  </si>
  <si>
    <t>东乐镇
人民政府</t>
  </si>
  <si>
    <t>东乐镇五墩村丝路寒旱示范基地存储冷藏产业链提升项目</t>
  </si>
  <si>
    <t>2025年
3月—
10月</t>
  </si>
  <si>
    <t>东乐镇
五墩村</t>
  </si>
  <si>
    <t>在五墩村丝路寒旱示范基地硬化场地1500㎡用于堆放农作物，新建1000m³恒温库1座、500m³冷库1座，并配套储物间等基础设施。</t>
  </si>
  <si>
    <t>通过完善基础设施，提升存储冷藏技术水平，打造高效、环保的寒旱农业产业链。该项目致力于提高农产品保鲜能力，延长产品市场供应期，增加农产品附加值，进而促进农业增效、农民增收。同时，可吸纳周边群众14人以上参与项目建设，有效增加群众收入。项目建成后，形成的资产归五墩村村集体所有，由村集体自主经营。</t>
  </si>
  <si>
    <t>东乐镇大寨村产业大棚改造提升项目</t>
  </si>
  <si>
    <t>东乐镇    大寨村</t>
  </si>
  <si>
    <t>对大寨村产业基地产业路拓宽砂化1.5km、对大棚钢件进行维修，并配套节水灌溉设备。</t>
  </si>
  <si>
    <t>该项目通过改造升级现有大棚设施，配套完善节水农业设施，助力高效节水的农业产业发展。同时，改善农村人居环境，推动农村经济发展。项目建设过程中可以吸纳周边群众4人以上参与项目建设，有效增加群众收入。项目建成后，形成的资产归大寨村村集体所有，由村集体自主经营。</t>
  </si>
  <si>
    <t>吸纳就业
房屋租赁
土地流转</t>
  </si>
  <si>
    <t>东乐镇十里堡村发展壮大村集体经济项目</t>
  </si>
  <si>
    <t>东乐镇
十里堡村</t>
  </si>
  <si>
    <t>在东乐镇十里堡村二社新建钢架养殖棚圈400㎡、活动场200㎡，饲草棚1座（100㎡），购买种羊10只，羔羊200只，新建消毒室、配种间各一间（50㎡），并配套水、电、路等附属设施。</t>
  </si>
  <si>
    <t>通过构建高效、环保的养殖体系，促进肉羊养殖业的可持续发展，改善农村生活环境。项目建设过程中可以吸纳周边群众6人以上参与项目建设，有效增加村集体经济收入。项目建成后，形成的资产归十里堡村村集体所有，由村集体自主经营。</t>
  </si>
  <si>
    <t>东乐镇西屯村发展壮大村集体经济项目</t>
  </si>
  <si>
    <t>东乐镇
西屯村</t>
  </si>
  <si>
    <t>在东乐农特产品交易中心新建杂粮筛选分拣包装车间350㎡，新建杂粮存储仓库200㎡，购置安装100吨地磅1台，并配套农特产品初筛、分拣、包装设备各1套。</t>
  </si>
  <si>
    <t>通过实施该项目，拓宽了东乐镇杂粮销售渠道，为杂粮种植户的发展提供更为稳定和可持续的经济支撑。同时推动农村经济线上线下多元发展。项目建设过程中可吸周边群众6人参与项目建设，有效增加群众收入和村集体经济收入。项目建成后，形成的资产归西屯村村集体所有，由村集体自主经营。</t>
  </si>
  <si>
    <t>吸纳就业
土地流转
拓宽销售渠道</t>
  </si>
  <si>
    <t>东乐镇奶驼养殖场基础设施建设项目</t>
  </si>
  <si>
    <t>东乐镇
大桥村</t>
  </si>
  <si>
    <t>在东乐镇大桥村北滩骆驼养殖场，沙化道路15km，新建100m³储水池1座，架设电网3km，并配套附属设施。</t>
  </si>
  <si>
    <t>项目依托当地丰富的草食畜牧业资源，旨在推动养殖业科学化、品牌化、规模化发展。项目目标定位清晰，着力提升养殖场设施水平，通过高标准养殖场和养殖小区的建设，优化养殖环境，提高奶驼养殖效率。项目建设过程中可以吸纳周边群众8人以上参与项目建设，有效增加群众收入。项目建成后，形成的资产归大桥村村集体所有，由村集体自主经营。</t>
  </si>
  <si>
    <t>0. 0014</t>
  </si>
  <si>
    <t>东乐镇丝路寒旱基地高效节水及产业基础设施建设项目</t>
  </si>
  <si>
    <t>投入衔接资金100万元，在东乐镇丝路寒旱产业基地安装DN110PE管4公里、DN40PE管8公里，硬化晾晒场2000平方米,并配套附属设施。投入衔接资金20万元，在东乐镇丝路寒旱基地修建产业道路1500平方米。</t>
  </si>
  <si>
    <t>通过铺设PE管改善灌溉条件、硬化晾晒场提升农产品处理能力。同时，增强抵御自然灾害的能力，助于产业规模化。项目建设过程中可以吸纳周边群众6人以上参与项目建设，有效增加群众收入。项目建成后，形成的资产归五墩村村集体所有。</t>
  </si>
  <si>
    <t>东乐镇农资仓储建设项目</t>
  </si>
  <si>
    <t>东乐镇
静安村</t>
  </si>
  <si>
    <t>东乐镇静安村新建农资仓储棚500㎡，晾晒场1500㎡并配套附属设施。</t>
  </si>
  <si>
    <t>项目的建设可以提升粮食、药材等作物晾晒效率与品质，释放村内公共空间，改善人居环境，并通过仓储服务辐射周边农户，增加村集体经济收入。项目建设过程中可以吸纳周边群众3人以上参与项目建设，有效增加群众收入。项目建成后，形成的资产归五墩村村集体所有。</t>
  </si>
  <si>
    <t>陈户镇刘伏村蔬菜繁种育种加工包装基地建设项目</t>
  </si>
  <si>
    <t>陈户镇
刘伏村</t>
  </si>
  <si>
    <r>
      <t>项目总投资420万元，其中甘肃嘉泰利农业科技有限公司投资320万元，新建种子加工车间1550㎡，储藏库房1440㎡，晒场4500㎡。</t>
    </r>
    <r>
      <rPr>
        <u/>
        <sz val="12"/>
        <rFont val="宋体"/>
        <charset val="134"/>
      </rPr>
      <t>投入衔接资金100万元，配套种子精选机2台,种子比重机1台，智能码垛机器人1套，色选机1套,定量分装称2台，种子加工用装载机1辆，运输带1条，托盘200个。</t>
    </r>
  </si>
  <si>
    <t>陈户镇刘伏村蔬菜繁种育种基地建设项目建成后，带动周边30户农户发展蔬菜制种6000多亩，预计亩均产值2800元以上，纯收入达到1000元以上。同时吸纳务工劳动力60人，人均务工收入20000元以上，在助推特色产业发展的同时，全面带动群众增收致富。项目建成后，形成的资产归刘伏村村集体所有，共同经营。</t>
  </si>
  <si>
    <t>陈户镇
人民政府</t>
  </si>
  <si>
    <t>陈户镇三十里堡村蔬菜制种繁育基地农产品仓储及晾晒场建设项目</t>
  </si>
  <si>
    <t>陈户镇
三十里堡村</t>
  </si>
  <si>
    <t>新建三十里堡村蔬菜制种繁育基地农产品仓储及晾晒场，铺装晾晒场5200㎡，新建加工车间1000㎡，储藏库房1200㎡，购置精选机2台，叉车1台，运输带1条，100t地磅1台，并配套水电路相关设施。</t>
  </si>
  <si>
    <t>陈户镇三十里堡村农产品仓储及晾晒场建设项目建成后,为农户农产品的晾晒、筛选及储藏提供场所，增加农产品附加值。同时带动周边劳动力务工，增加务工收入，可增加村集体收入4.2万元以上。项目建成后，形成的资产归三十里堡村村集体所有，由村集体自主经营。</t>
  </si>
  <si>
    <t>陈户镇刘伏村集体经济壮大项目</t>
  </si>
  <si>
    <r>
      <t>项目总投资800万元，引进甘肃中农盛世农业公司等公司投资600万元引进优质菜心、杂交菠菜、玉米、萝卜、葵花等品种，流转刘伏、三十里堡等3000多亩土地发展蔬菜制种繁育，并建设储藏间、控制室等基础设施配套。</t>
    </r>
    <r>
      <rPr>
        <u/>
        <sz val="12"/>
        <rFont val="宋体"/>
        <charset val="134"/>
      </rPr>
      <t>投入衔接资金200万元，新建产业钢架大棚50座（1座666㎡），产业路改造提升7500㎡，砂化道路1000㎡，并配套水电路等相关设施,用于菜心、杂交菠菜、玉米、萝卜等蔬菜制种繁育。</t>
    </r>
  </si>
  <si>
    <t>陈户镇刘伏村集体经济壮大项目建成后,带动周边18户农户发展育种产业，每棚收益5500元，纯收入达到3000元以上，增加村集体收入5万元以上。项目建成后，形成的资产归刘伏村村集体所有，共同经营。</t>
  </si>
  <si>
    <t>吸纳就业
技术指导
土地流转</t>
  </si>
  <si>
    <t>陈户镇绿色蔬菜智能化种植示范基地项目</t>
  </si>
  <si>
    <t>陈户镇
岸头村</t>
  </si>
  <si>
    <r>
      <t>项目总投资170万元，其中</t>
    </r>
    <r>
      <rPr>
        <u/>
        <sz val="12"/>
        <rFont val="宋体"/>
        <charset val="134"/>
      </rPr>
      <t>投入衔接资金116.5万元，</t>
    </r>
    <r>
      <rPr>
        <sz val="12"/>
        <rFont val="宋体"/>
        <charset val="134"/>
      </rPr>
      <t>采购首部灌溉设备1套、阀门330套及阀门安装附件165套，新建管理房1座（40m²）、施肥设施棚1座（72m²）；</t>
    </r>
    <r>
      <rPr>
        <u/>
        <sz val="12"/>
        <rFont val="宋体"/>
        <charset val="134"/>
      </rPr>
      <t>投入衔接资金21.5万元，</t>
    </r>
    <r>
      <rPr>
        <sz val="12"/>
        <rFont val="宋体"/>
        <charset val="134"/>
      </rPr>
      <t>采购田间硬件设施1批、可视化苗情监测系统1批、现场中央控制室设备1批。企业自筹32万元，采购阀门246套及阀门安装附件123套。</t>
    </r>
  </si>
  <si>
    <t>项目建成后，对农产品进行绿色认证，增加农产品产量及农产品产业附加值。同时吸纳周边劳动力8人务工，人均务工收入达到30000元以上。项目建成后，形成的资产归岸头村村集体所有，由村集体自主经营。</t>
  </si>
  <si>
    <t>陈户镇高原夏菜土壤改良及绿色有机蔬菜认证示范基地建设项目</t>
  </si>
  <si>
    <t>2025年
1月—
12月</t>
  </si>
  <si>
    <t>投入衔接资金280万元，购买有机肥6000吨，生物制剂农药1吨，土壤改良剂2吨，对示范点的2000亩有机农产品生产土地进行改良。</t>
  </si>
  <si>
    <t>项目建成后，对农产品进行绿色认证，增加农产品产量及农产品产业附加值。同时吸纳周边劳动力18人务工，人均务工收入达到30000元以上。项目建成后，形成的资产归岸头村村集体所有，由村集体自主经营。</t>
  </si>
  <si>
    <t>陈户镇刘伏村蔬菜繁种育种加工包装基地配套设施提升项目</t>
  </si>
  <si>
    <t>2025年
4月-12月</t>
  </si>
  <si>
    <r>
      <t>项目总投资460万元，其中甘肃嘉泰利农业科技有限公司投资360万元，新建综合办公用房1200㎡。</t>
    </r>
    <r>
      <rPr>
        <u/>
        <sz val="12"/>
        <rFont val="宋体"/>
        <charset val="134"/>
      </rPr>
      <t>投入衔接资金100万元，配套种子储藏罐2台，种子包衣机1台，磁力选土机1台，除尘设备1套，提升机6台,叉车3台,螺杆式空压机1台，干燥机1台，60P空气能2套，变压器1台并配套相关附属设备。</t>
    </r>
  </si>
  <si>
    <t>项目建设过程中，带动周边30户农户发展蔬菜制种6000多亩，预计亩均产值2800元以上，纯收入达到1000元以上。同时吸纳务工劳动力60人，人均务工收入20000元以上，在助推特色产业发展的同时，全面带动群众增收致富。项目建成后，衔接资金形成的资产归刘伏村村集体所有，由村集体租赁经营。</t>
  </si>
  <si>
    <t>陈户镇特色产业示范园提升改造项目</t>
  </si>
  <si>
    <t>陈户镇
山湾村
孙营村</t>
  </si>
  <si>
    <t>在陈户镇特色产业示范园新建农产品晾晒间30㎡，铺设透水砖1300㎡。</t>
  </si>
  <si>
    <t>项目建成后,对现有的杂果园进行提升，发展以采摘、晾晒、销售为主的林果产业基地，将带动周边18户农户发展杏果产业，户增长28000元，同时吸纳周边劳动力12人就近务工，增加劳务收入20000元，形成的资产归山湾村、孙营村村集体所有，由村集体自主经营。</t>
  </si>
  <si>
    <t>陈户镇凤凰山种养一体化配套设施建设项目</t>
  </si>
  <si>
    <t>2025年
4月—
12月</t>
  </si>
  <si>
    <t>在陈户镇凤凰山发展种养一体化产业，铺设灌溉管网20.5km（材质：Upvc，规格：ф110）。</t>
  </si>
  <si>
    <t>项目建设过程中，吸纳周边劳动力12人就近务工，增加劳务收入20000元。项目建成后，可满足4000亩土地灌溉需求，有效提升区域农业生产能力，促进农作物稳产增收，并提高村集体收入，形成的资产归岸头村村集体所有。</t>
  </si>
  <si>
    <t>大马营镇新墩村中药材初加工产业基地建设项目</t>
  </si>
  <si>
    <t>大马营镇新墩村</t>
  </si>
  <si>
    <r>
      <t>项目总投资400万元。其中企业自筹300万元，修建钢架大棚500㎡，购置清洗设备、烘干设备、切片加工设备共计4套。</t>
    </r>
    <r>
      <rPr>
        <u/>
        <sz val="12"/>
        <rFont val="宋体"/>
        <charset val="134"/>
      </rPr>
      <t>投入衔接资金100万元，在大马营镇新墩村药材初加工产业基地硬化道路1200㎡（长200m，宽6m），药材晾晒地坪4000㎡，铺设给水管网0.5km，铺设排水管网0.5km，改造提升中药材存储厂房800㎡。</t>
    </r>
  </si>
  <si>
    <t>项目实施后，可延长中药材产业链，提升中药材产业附加值，扩大中药材种植面积，形成规模化种植基地，同时带动周边脱贫人口就近务工，直接提高群众收入水平。项目建成后，形成的资产归新墩村村集体所有，由企业租赁经营。</t>
  </si>
  <si>
    <t>吸纳就业
订单生产
技术指导</t>
  </si>
  <si>
    <t>大马营镇人民政府</t>
  </si>
  <si>
    <t>大马营镇田间道路恢复工程项目</t>
  </si>
  <si>
    <t>大马营镇
双泉村
马营村
前山村
夹河村
新泉村
城南村
磨湾村
上山湾村</t>
  </si>
  <si>
    <t>恢复田间道路40km，其中双泉村6km、马营村5km、前山村5km、夹河村5km、新泉村7km、城南村6km、磨湾村4km、上山湾村2km。</t>
  </si>
  <si>
    <t>项目的实施，将有效改善各村农业生产条件，降低生产成本，可促进土地流转价格提升，提升燕麦草、中药材产业质效，促进各村农户增收。项目建成后，形成的资产归相关村村集体所有。</t>
  </si>
  <si>
    <t>吸纳就业
土地流转
技术指导
订单生产</t>
  </si>
  <si>
    <t>大马营镇上山湾村马铃薯制种基地渠道基础设施建设项目</t>
  </si>
  <si>
    <t>大马营镇上山湾村</t>
  </si>
  <si>
    <t>在上山湾村新建80*90U型渠3km，分水口80座。</t>
  </si>
  <si>
    <t>该项目实施后，进一步改善上山湾村灌溉条件，用水效率得到显著提升，确保了制种产业灌溉用水。项目建成后,形成资产归上山湾村村集体所有。</t>
  </si>
  <si>
    <t>土地流转
技术指导
订单生产</t>
  </si>
  <si>
    <t>大马营镇燕麦草产业基地基础设施建设项目</t>
  </si>
  <si>
    <t>大马营镇马营村</t>
  </si>
  <si>
    <t>在大马营镇马营村新建40*50“U”型渠4km，并配套建成分水口100座。</t>
  </si>
  <si>
    <t>通过项目实施，可进一步优化和完善燕麦草产业基地基础设施，提高水资源利用率，推动燕麦草产业高效节水发展，带动易地扶贫搬迁户增加就业。项目建成后，形成的资产归马营村集体所有。</t>
  </si>
  <si>
    <t>大马营镇易地搬迁燕麦草产业基地基础设施建设项目</t>
  </si>
  <si>
    <t>大马营镇双泉村饲草颗粒加工基地提升项目</t>
  </si>
  <si>
    <t>大马营镇双泉村</t>
  </si>
  <si>
    <t>在大马营镇双泉村饲草基地硬化地坪2000㎡，架设电缆750m。孕马产业园砂化道路8km。</t>
  </si>
  <si>
    <t>该项目的实施，不仅可以提高饲草利用率，还可以延长饲草保质期，使饲草的价值进一步提升，带动当地农民增加收入起到积极的推动和示范作用。扩大土地流转面积，为周边群众提供种植加工技术服务，间接带动周边农户参与燕麦草种植，增加收入。</t>
  </si>
  <si>
    <t>技术指导
订单生产</t>
  </si>
  <si>
    <t>大马营镇花寨村“和美乡村”食用菌产业基地基础设施建设项目</t>
  </si>
  <si>
    <t>大马营镇花寨村</t>
  </si>
  <si>
    <t>在大马营镇花寨村新建40*50U型渠0.35km，砂化道路2km，硬化食用菌地坪2000㎡，新建晾晒棚1200㎡。</t>
  </si>
  <si>
    <t>该项目实施后，进一步优化和完善花寨村水利基础设施，提高水资源利用率，保障花寨村用水安全，同时改善了花寨村基础设施，改善了人居环境，优化公共资源。项目建成后，形成的资产归花寨村村集体所有，由村集体自主经营。</t>
  </si>
  <si>
    <t>大马营镇土豆驿站改造提升项目</t>
  </si>
  <si>
    <t>在新墩村马铃薯制种基地沙化田间道路8km,在土豆驿站铺设人行道透水砖2000㎡，维修桥涵1座，化粪罐1座，浆砌跌水坝460m³，米粒石铺设1600㎡，水泥混凝土1000㎡。</t>
  </si>
  <si>
    <t>项目的实施，将有效改善马铃薯产业生产条件，推动马铃薯产业转型升级，示范带动马铃薯从制种培育到规模种植，再到观光采摘全产业链协同发展。项目建成后，形成的资产归新墩村村集体所有，由村集体自主经营。</t>
  </si>
  <si>
    <t>大马营镇马营村发展壮大村级集体经济项目</t>
  </si>
  <si>
    <t>依托燕麦草产业，在大马营镇马营村新建储草棚一座（长50m,宽30m）,硬化储草棚地坪1500㎡。</t>
  </si>
  <si>
    <t>项目建成后，可进一步完善饲草产业基础设施，带动周边脱贫户10人以上，实现增收。项目建成后，形成的资产归马营村村集体所有，由村集体自主经营。</t>
  </si>
  <si>
    <t>大马营镇窑坡村农业灌溉基础设施建设项目</t>
  </si>
  <si>
    <t>大马营镇窑坡村</t>
  </si>
  <si>
    <t>在窑坡村一社新建1万立方米灌溉蓄水池1个，挖埋低压暗管5km，并配套相关附属设施。</t>
  </si>
  <si>
    <t>通过修建蓄水池，可提高水资源利用率，同时为窑坡村800亩耕地提供稳定灌溉水源。在保护和改善生态环境的同时促进农业发展，提高农作物产值。项目建成后,形成的资产归窑坡村村集体所有。</t>
  </si>
  <si>
    <t>大马营镇前山村燕麦草产业基地基础设施建设项目</t>
  </si>
  <si>
    <t>大马营镇前山村</t>
  </si>
  <si>
    <t>在大马营镇前山村一社、四社新建40*50“U”型渠4km，并配套建成分水口70座，桥涵14座。</t>
  </si>
  <si>
    <t>通过项目实施，可进一步优化和完善燕麦草产业基地基础设施，提高水资源利用率，推动燕麦草产业高效节水发展，带动农户增加收入。项目建成后，形成的资产归前山村集体所有。</t>
  </si>
  <si>
    <t>李桥乡高庙村共富油坊建设项目</t>
  </si>
  <si>
    <t>李桥乡
高庙村</t>
  </si>
  <si>
    <t>改造生产车间8间，配备高标准自动化榨油生产线1条，购置古法超高压超压强榨油机、智能精准控温变频炒制机、精选除杂机、食用油过滤器、精炼提纯设备、沉淀罐等设施1台（套）。</t>
  </si>
  <si>
    <t>项目在实施过程中可吸纳10人务工，建成后吸纳5人以上就业，同时还可吸引更多游客观光，进一步增强高庙村农文旅融合发展产业园的服务功能，构建“吃住行游购娱”全产业链。项目建成后，形成的资产归高庙村村集体所有，由村集体自主经营。</t>
  </si>
  <si>
    <t>吸纳务工
技术服务指导
订单生产</t>
  </si>
  <si>
    <t>李桥乡
人民政府</t>
  </si>
  <si>
    <t>李桥乡赛马产业园基础设施建设项目</t>
  </si>
  <si>
    <t>李桥乡
东沟村</t>
  </si>
  <si>
    <r>
      <t>项目总投资3000万元，其中，企业自筹2800万元，新建赛马养殖基地1处、占地23.4亩，内设标准化马舍18间，配套马匹检查治疗设备、溜马机、马匹体能测式机等设施。引进阿根廷进口纯血马、俄罗斯奥尔洛夫、50％血统和75％血统阿拉伯马、75％血统汗血马、盎格鲁等五个品种，打造赛马培育基地；新建赛马场1处，内设障碍马术场、技巧表演场、标准环形速度赛马跑道、运动员休息室20间；</t>
    </r>
    <r>
      <rPr>
        <u/>
        <sz val="12"/>
        <rFont val="宋体"/>
        <charset val="134"/>
      </rPr>
      <t>投入衔接资金200万元，平整赛马产业园场地59500㎡，砂化道路20000㎡，砂化赛马活动场地10100㎡，硬化地坪333㎡，铺设透水砖3469㎡，铺设自来水管网1270m，铺设电路1380m。</t>
    </r>
  </si>
  <si>
    <t>项目实施过程中可吸纳15人务工，建成后方便人员和物资流通，提升产业园吸引力，促进产业发展，带动周边经济，增加就业机会，为赛马产业及相关活动提供有力支撑，推动区域经济快速发展，同时可吸纳10人以上就业。项目建成后，形成的资产归东沟村村集体所有，由甘肃鑫恒发农牧发展有限公司租赁经营。资产租赁费用不低于最新的1年期贷款市场报价利率（LPR）。</t>
  </si>
  <si>
    <t>技术服务指导
带动就业
吸纳务工</t>
  </si>
  <si>
    <t>李桥乡蔬菜制种加工项目</t>
  </si>
  <si>
    <t>李桥乡
河湾村</t>
  </si>
  <si>
    <r>
      <t>项目总投资570万元，其中，企业自筹400万元，新建厂房1处、晾晒场1处、建设基地1万亩、种子储存库（2000㎡）、办公用房5间，购置脱毛机、涡毛机各1台；</t>
    </r>
    <r>
      <rPr>
        <u/>
        <sz val="12"/>
        <rFont val="宋体"/>
        <charset val="134"/>
      </rPr>
      <t>投入衔接资金170万元，用于硬化地坪7300㎡用来堆放蔬菜制种原料，购置农用机械设备：拖拉机、装载机各1台；地磅1座；改造自来水管网160m、电路300m，直径60cm输水管100m。</t>
    </r>
  </si>
  <si>
    <t>项目在实施过程中可吸纳10人务工，建成后吸纳5人以上就业，同时带动周边经济发展，形成集种植、储存、加工、销售于一体的制种加工厂，提升农产品产量与质量，增强市场竞争力。项目建成后，形成的资产由山丹县宇丰农业科技发展有限公司租赁经营，资产租赁费用不低于最新的1年期贷款市场报价利率（LPR）。</t>
  </si>
  <si>
    <t>吸纳务工
技术服务指导
保护价收购
产品代销 
订单生产</t>
  </si>
  <si>
    <t>李桥乡巴寨村温室大棚改造提升项目</t>
  </si>
  <si>
    <t>李桥乡
巴寨村</t>
  </si>
  <si>
    <t>投入衔接资金50万元，用于因暴雨天气受损的20座日光温室大棚维修加固，更换7座温室大棚保温棉被，安装电机20个，安装水泵1个，铺设电缆线200m，铺设供水管网1100m。</t>
  </si>
  <si>
    <t>项目实施过程中可吸纳10人务工，建成后提高大棚保温性能，延长种植周期，增强抗灾能力，降低生产风险。其次提升农产品品质和产量，增加农民收入，促进农业现代化发展，为乡村产业振兴提供有力支撑，同时吸纳5人以上就业。项目建成后，形成的资产归巴寨村村集体所有，由村集体自主经营。</t>
  </si>
  <si>
    <t>技术服务指导
订单生产
吸纳就业</t>
  </si>
  <si>
    <t>李桥乡黄参加工产业区基础设施建设项目</t>
  </si>
  <si>
    <r>
      <t>项目总投资350万元，企业自筹250万元，新建加工车间、产品展示区1处，新建清洗分拣包装生产流水线1条，改建即时速冻库、冷冻冷藏库300㎡，翻新彩钢大棚、购置黄参加工及农用器械设备。</t>
    </r>
    <r>
      <rPr>
        <u/>
        <sz val="12"/>
        <rFont val="宋体"/>
        <charset val="134"/>
      </rPr>
      <t>投入衔接资金100万元，沙化产业区道路100m运输原料，铺设透水砖400㎡，改造厂房7间、公厕1间，更换电缆300m、自来水管200m。</t>
    </r>
  </si>
  <si>
    <t>项目实施过程中可吸纳10人务工，建成后促进5人以上就业，吸纳周边劳动力50多人参与黄参分拣加工，不断拓宽群众增收渠道，有效促进全乡农业产业转型升级。项目建成后，形成的资产归河湾村村集体所有，由甘肃雅涛鑫业智慧农业有限责任公司租赁经营。</t>
  </si>
  <si>
    <t>李桥乡农机市场建设项目</t>
  </si>
  <si>
    <t>李桥乡
河湾村
东沟村</t>
  </si>
  <si>
    <t>在河湾集镇新建集电焊修理、机械设备维修为一体的农机市场一处，平整场地并硬化农机停放点地坪2955㎡，新建农用机械用房190㎡，用于存放机械零件、设备材料等，并配套水电污相关设施；对东沟村原农机点进行归行纳市，平整场地4800㎡、硬化地坪1000㎡，铺设渗水砖400㎡，整理路肩12000米，购置分类式垃圾箱40个。项目建成后，形成的资产归河湾村、东沟村集体所有。</t>
  </si>
  <si>
    <t>项目实施过程中可吸纳35人务工，建成后可为农户、合作社提供集中的农机销售、维修服务，减少购机、用机的时间和运输成本；解决农机维修“散、乱、差”问题，优化农机存放环境，改善村容村貌，提升人居环境质量。项目建成后，形成的资产归河湾、东沟村集体所有。</t>
  </si>
  <si>
    <t>吸纳务工
技术服务指导
房屋租赁</t>
  </si>
  <si>
    <t>李桥乡高庙村乡村旅游产业基础设施配套提升改造项目</t>
  </si>
  <si>
    <t>投入衔接资金100万元，在李桥乡高庙村修建产业路1170m，整理路肩860㎡，安装给水管网200m，排水管网100m，架设350KVA变压器1座，更换输电线路210m。</t>
  </si>
  <si>
    <t>项目实施过程中可吸纳10人务工，建成后大力提升高庙村乡村旅游产业，有效解决产业园区交通及店里问题，提升游客幸福感，获得感。项目建成后，形成的资产归高庙村村集体所有。</t>
  </si>
  <si>
    <t>老军乡玫瑰加工厂基础设施建设项目</t>
  </si>
  <si>
    <t>老军乡
老军村</t>
  </si>
  <si>
    <r>
      <t>项目总投资670万元，其中企业自筹资金470万元，修建加工厂房2040㎡，冷库660㎡，引进玫瑰酱、玫瑰茶加工生产线。</t>
    </r>
    <r>
      <rPr>
        <u/>
        <sz val="12"/>
        <rFont val="宋体"/>
        <charset val="134"/>
      </rPr>
      <t>投入衔接资金200万元，修建恒温库600㎡，平整玫瑰储存场地12000㎡，架设电力设施2km，铺设灌溉管道2km。</t>
    </r>
  </si>
  <si>
    <t>该项目的建成，进一步夯实了老军村产业发展基础，提升项目村发展内生动力，实现村集体经济发展壮大、农民群众增收致富，转变村集体经济发展结构，村内的经济发展水平进一步提高。结合项目区实际情况，通过统计估算，可吸收低收入群众、脱贫群众和搬迁群众约120人就近就业，人均增收0.5万元。项目建成后，形成的资产归老军村集体所有，由村集体租赁经营。</t>
  </si>
  <si>
    <t>老军乡
人民政府</t>
  </si>
  <si>
    <t>老军乡中药材加工基地基础设施提升项目</t>
  </si>
  <si>
    <t>老军乡
丰城村</t>
  </si>
  <si>
    <r>
      <t>项目总投资500万元，其中企业自筹资金350万元，修建恒温库1600㎡，药食两用加工设备生产线1条，员工宿舍及管理房540㎡，修建管理房150㎡，修建围墙400米。</t>
    </r>
    <r>
      <rPr>
        <u/>
        <sz val="12"/>
        <rFont val="宋体"/>
        <charset val="134"/>
      </rPr>
      <t>投入衔接资金150万元，修建药食两用饮片加工厂房1000㎡，硬化晾晒堆放地坪4000㎡。</t>
    </r>
  </si>
  <si>
    <t>该项目依托神农药业等经营主体，通过土地流转、订单生产、农户参与的方式，鼓励企业在提质增效上再创新，支持农户参与。加大对中药材切片、中药茶包等产品的提炼，积极推进“原”字头产品向产业加工链下游延伸，大幅提升农产品附加值。项目的实施，能够有效改善中药材加工基地基础设施条件，实现基础条件大为改善，产业结构将进一步优化。同时可吸纳周边群众不少于10人务工就业，提供临时务工岗位40余个，切实增加群众务工收入。同时实现流转丰城村土地4400亩、孙庄村土地1200亩种植中药材。将带动周边5个村庄110户群众种植中药材5000亩，具有良好的社会效益。项目建成后，形成的资产归丰城村村集体所有，由山丹县神农中药材种植专业合作社租赁经营。</t>
  </si>
  <si>
    <t>老军乡羊虎沟村养殖场基础设施提升项目</t>
  </si>
  <si>
    <t>老军乡
羊虎沟村</t>
  </si>
  <si>
    <r>
      <t>项目总投资140万元，其中村集体自筹100万元，新建办公室90㎡，库房80㎡，羊舍276㎡，配套水、电、路等基础设施。</t>
    </r>
    <r>
      <rPr>
        <u/>
        <sz val="12"/>
        <rFont val="宋体"/>
        <charset val="134"/>
      </rPr>
      <t>投入衔接资金40万元，平整养殖场地3200㎡，硬化地坪800㎡，架设电力设施200m，新建100m³蓄水池，铺设蓄水池引水管道200米。</t>
    </r>
  </si>
  <si>
    <t>项目建成后，进一步夯实了羊虎沟村养殖产业发展基础，引导全村养殖户集中养殖，扩大养殖规模，并传授科学养殖技术，进一步提升养殖效益，促进养殖户和村集体增收致富。同时吸纳周边群众不少于2人务工就业，增加群众务工收入。项目建成后，形成的资产归羊虎沟村村集体所有，由羊虎沟村村集体自主经营。</t>
  </si>
  <si>
    <t>吸纳就业
技术指导
产品代销</t>
  </si>
  <si>
    <t>老军乡李泉村农田水利渠道建设项目</t>
  </si>
  <si>
    <t>老军乡
李泉村</t>
  </si>
  <si>
    <t>修建100*80U型渠道2km，并配套闸口等附属设施。</t>
  </si>
  <si>
    <t>因受洪涝灾害，李泉村土渠被冲毁，导致农田灌溉受影响。项目的实施以种植业的生产经营方式拓宽农民增收渠道2km，优化农田水利设施，确保全村268户677人经济收入稳步增长25%。项目建成后改善项目区农业生产条件，提高水资源利用率和农业生产效率，夯实了农业基础，增强了农业综合生产能力，为农业产业结构调整、农民增收奠定了坚实的基础。项目建成后，形成的资产归李泉村村集体所有。</t>
  </si>
  <si>
    <t>老军乡玫瑰庄园建设项目</t>
  </si>
  <si>
    <r>
      <t>项目总投资334万元，其中</t>
    </r>
    <r>
      <rPr>
        <u/>
        <sz val="12"/>
        <rFont val="宋体"/>
        <charset val="134"/>
      </rPr>
      <t>投入衔接资金100万元，在玫瑰种植基地铺设灌溉管道3.6km，采购除草机、 拖拉机 、装载机各一台。</t>
    </r>
    <r>
      <rPr>
        <sz val="12"/>
        <rFont val="宋体"/>
        <charset val="134"/>
      </rPr>
      <t>企业自筹资金234万元，修建厂房1200平方米、玫瑰庄园大门一座。</t>
    </r>
  </si>
  <si>
    <t>本项目立足于老军村实际情况，紧紧围绕产业基地基础设施补齐短板，全力以赴推进乡村产业发展建设，为村集体持续增收奠定基础。结合项目区实际情况，通过统计估算，可吸收群众就近就业有10人以上，人均增收0.5万元。项目建成后，形成的资产归老军村村集体所有，由甘肃锦卉玫瑰产业有限公司租赁经营。</t>
  </si>
  <si>
    <t>老军乡养殖园区基础设施建设项目</t>
  </si>
  <si>
    <t>老军乡
硖口村</t>
  </si>
  <si>
    <r>
      <t>项目投资167万元，其中</t>
    </r>
    <r>
      <rPr>
        <u/>
        <sz val="12"/>
        <rFont val="宋体"/>
        <charset val="134"/>
      </rPr>
      <t>投入衔接资金50万元，采购全日粮混合机1台，修建蓄水池600立方米。</t>
    </r>
    <r>
      <rPr>
        <sz val="12"/>
        <rFont val="宋体"/>
        <charset val="134"/>
      </rPr>
      <t>企业自筹资金117万元，砂化道路1.2公里，修建围墙900米，平整场地10500平方米，修建30平方米消毒室1间，修建消毒池1个。</t>
    </r>
  </si>
  <si>
    <t>该项目的实施，进一步夯实了硖口村产业发展基础，提升项目村发展内生动力，实现村集体经济发展壮大、农民群众增收提高25%，转变村集体经济发展结构，村内的经济发展水平进一步提高25%。同时为村内238户672人提供了技术指导。项目建成后，形成的资产归硖口沟村集体所有，由山丹县伟业养殖专业合作社租赁经营。</t>
  </si>
  <si>
    <t>山丹县老军乡玫瑰加工厂冷库建设项目</t>
  </si>
  <si>
    <r>
      <t>项目总投资142万元</t>
    </r>
    <r>
      <rPr>
        <u/>
        <sz val="12"/>
        <rFont val="宋体"/>
        <charset val="134"/>
      </rPr>
      <t>，投入衔接资金42.5万元，硬化冷库周边晾晒地坪1300平方米，采购玫瑰加工厂冷库制冷设备2套及相关附属设施。</t>
    </r>
    <r>
      <rPr>
        <sz val="12"/>
        <rFont val="宋体"/>
        <charset val="134"/>
      </rPr>
      <t>企业自筹99.5万元，修建职工宿舍、职能用房735平方米。</t>
    </r>
  </si>
  <si>
    <t>该项目鼓励企业在玫瑰产业延链补链上再升级，进一步夯实老军村玫瑰产业发展基础，提升村集体经济发展内生动力，带动农民群众增收致富，转变村集体经济发展结构，进一步提高村内的经济发展水平。结合项目区实际情况，通过统计估算，可吸收低收入群众、脱贫群众和搬迁群众约120人就近就业，人均增收0.5万元。项目建成后，形成的资产归老军村村集体所有，由山丹县富馨丰农牧科技发展有限公司租赁经营。</t>
  </si>
  <si>
    <t>北滩村种养产业基础道路建设项目</t>
  </si>
  <si>
    <t>砂化产业道路1059米，新建盖板涵1座。</t>
  </si>
  <si>
    <t>项目建成后，将改善产业园区道路通行条件，为农产品生产、运输提供保障。项目建成后，由县交通运输服务中心负责资产登记和后续管理。</t>
  </si>
  <si>
    <t>县交通
运输服务中心</t>
  </si>
  <si>
    <t>县交通
运输局</t>
  </si>
  <si>
    <t>二</t>
  </si>
  <si>
    <t>乡村建设</t>
  </si>
  <si>
    <t>北滩村和岸头村敬老院日光温室蔬菜大棚及配套设施建设项目</t>
  </si>
  <si>
    <t>清泉镇
北滩村
、
陈户镇
岸头村</t>
  </si>
  <si>
    <t>在清泉镇北滩村和陈户镇岸头村各建一座日光温室蔬菜大棚，清泉镇北滩村大棚建筑面积500㎡，陈户镇岸头村大棚建筑面积400㎡，并建设水电等配套设施。</t>
  </si>
  <si>
    <t>该项目的实施能够进一步丰富老年人日常生活，满足老年人日常生活所需，为老年人提供更优质的服务，提高老年人获得感、幸福感。项目建成后，由县民政局负责资产登记和后续管理。</t>
  </si>
  <si>
    <t>县养老救助福利综合服务中心</t>
  </si>
  <si>
    <t>县民政局</t>
  </si>
  <si>
    <t>山丹县2025年农村厕所革命项目</t>
  </si>
  <si>
    <t>清泉镇南关村、南湾村、清泉村；霍城镇双湖村；
位奇镇位奇村、永兴村、朱湾村、柳荫村、新开村；
陈户镇三十里堡村、刘伏村、西门村、王城村、盘山村、范营村、孙营村、山湾村、焉支村；
大马营镇马营村、磨湾村、夹河村、窑坡村、前山村、城南村、花寨村、高湖村；
李桥乡河湾村</t>
  </si>
  <si>
    <t>全县新建农村卫生户厕110座（1.3m*1.3m*2m），每座占地面积1.69m³。
（1）清泉镇36座：其中南关村24座、南湾村4座、清泉村8座。
（2）霍城镇2座：双湖村2座。
（3）位奇镇12座：其中位奇村5座、永兴村3座、朱湾村1座、柳荫村1座、新开村2座。
（4）陈户镇37座：其中三十里堡村4座、刘伏村1座、西门村3座、王城村1座、盘山村6座、范营村10座、孙营村1座、山湾村6座、焉支村5座。
（5）大马营镇22座：其中马营村5座、磨湾村2座、夹河村1座、窑坡村3座、前山村3座、城南村3座、花寨村4座、高湖村1座、河湾村1座。
（6）李桥乡1座：河湾村1座。</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</si>
  <si>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的资产归110户农户所有。</t>
  </si>
  <si>
    <t>县乡村
振兴
服务中心</t>
  </si>
  <si>
    <t>清泉镇
位奇镇
陈户镇
大马营镇
人民政府</t>
  </si>
  <si>
    <t>山丹县清泉镇南关村村组道路建设项目</t>
  </si>
  <si>
    <t>在南关村十二社拓宽村组道路4000㎡（2m宽2000m长），建设10000㎡村组道路（4m宽2500m长）。</t>
  </si>
  <si>
    <t>项目建设过程中将为本地脱贫户、一般户提供务工岗位15个以上，人均年务工收入6000元以上；有效改善本村通行条件，利于村民出行，改善人居环境。项目建成后，形成的资产归南关村村集体所有。</t>
  </si>
  <si>
    <t>清泉镇重点线路环境整治项目</t>
  </si>
  <si>
    <t>清泉镇
拾号村
北滩村</t>
  </si>
  <si>
    <t>在清泉镇拾号村、北滩村，铺设人行道块料5000㎡，整理边沟2200m，铺设砂夹石8000㎡。</t>
  </si>
  <si>
    <t>项目建设过程中将为本地脱贫户、一般户提供务工岗位15个以上，人均年务工收入6000元以上；项目建成后将使村庄人居环境得到改善，村容村貌得到有效提升，农户生活质量得到有效提高。项目建成后，形成的资产归拾号村、北滩村村集体所有。</t>
  </si>
  <si>
    <t>清泉镇清泉村基础设施建设项目</t>
  </si>
  <si>
    <t>在清泉镇清泉村硬化三社道路5000㎡，铺设人行道透水砖5000㎡，清泉村三社铺设自来水管（PE75）2000m，检查井40座，低压暗管2400m。</t>
  </si>
  <si>
    <t>项目建设过程中将为本地脱贫户、一般户提供务工岗位20个以上，人均年务工收入6000元以上；硬化道路有利于维护道路交通安全，改善村社道路通行条件，利于农户出行，方便农产品运输。水管铺设保证农户灌溉基础设施，保障灌溉用水，提高种植作物产量，利于农户经济收入，进一步提升农业现代化示范水平。项目建成后，形成的资产归清泉村村集体所有。</t>
  </si>
  <si>
    <t>清泉镇北滩村道路建设项目</t>
  </si>
  <si>
    <t>通村硬化道路9780㎡（5m宽1060长，3m宽1120长）。</t>
  </si>
  <si>
    <t>项目建设过程中将为本地脱贫户、一般户提供务工岗位15个以上，人均年务工收入6000元以上；有效改善本村通行条件，利于村民出行，改善人居环境。项目建成后，形成的资产归北滩村村集体所有。</t>
  </si>
  <si>
    <t>清泉镇人居环境提升项目</t>
  </si>
  <si>
    <t>清泉镇
祁店村
拾号村
北滩村</t>
  </si>
  <si>
    <t>维修房屋97户，维修改造垃圾池6座，整理路肩6000m，平整道路两侧护坡8000㎡，平整柴草堆放场地3000㎡。</t>
  </si>
  <si>
    <t>项目建设过程中将为本地脱贫户、一般户提供务工岗位45个以上，人均年务工收入6000元以上；项目建成后将使村庄人居环境得到改善，村容村貌得到有效提升，农户生活质量得到有效提高。</t>
  </si>
  <si>
    <t>县住建局</t>
  </si>
  <si>
    <t>位奇镇东湾村基础设施建设项目</t>
  </si>
  <si>
    <t>位奇镇
东湾村</t>
  </si>
  <si>
    <t>在位奇镇东湾村改造提升村组道路3600㎡，维修损坏路沿石1200m，修建垃圾池4座。</t>
  </si>
  <si>
    <t>项目建设过程中带动周边群众务工不少于14人，人均务工收入增加5000元。项目建成后，村内人居环境得到改善，村容村貌得到提升，加快乡村振兴发展。可提高东湾村群众的生产生活质量，提高村民幸福生活指数。同时也为本村经济发展营造生态良好、生活文明、干净整洁的外部环境，推动经济发展走向良性循环，经济实力稳步提高，外部环境明显增强。项目建成后，形成的资产归东湾村村集体所有。</t>
  </si>
  <si>
    <t>0</t>
  </si>
  <si>
    <t>1</t>
  </si>
  <si>
    <t>位奇镇集镇人居环境整治项目</t>
  </si>
  <si>
    <t>在位奇镇集镇铺设路沿石3800m，铺设透水砖1100㎡，安装人行道护栏1820m，更换污水管网1.7km，配套观察井10座，购置扫雪车2辆，钩臂式垃圾箱20个，电动垃圾车10辆，分类垃圾收集箱40个，维修改造垃圾池6座。</t>
  </si>
  <si>
    <t>项目建设过程中带动周边群众务工不少于16人。项目建成后，集镇基础设施与人居环境得到改善，村容村貌得到提升，加快乡村振兴发展。可提高集镇群众的生产生活质量，提高村民幸福生活指数。推动经济发展走向良性循环，经济实力稳步提高，外部环境明显增强。项目建成后，形成的资产归位奇村村集体所有。</t>
  </si>
  <si>
    <t>位奇镇十里堡村基础设施建设项目</t>
  </si>
  <si>
    <t>在位奇镇十里堡村改造提升村组道路3000㎡，疏通污水管网3km，购置扫雪车3辆、钩臂式垃圾箱14个、电动垃圾车6辆、分类垃圾收集箱30个、维修改造垃圾池4座。</t>
  </si>
  <si>
    <t>项目建设过程中带动周边群众务工不少于10人。项目建成后，村内人居环境得到改善，村容村貌得到提升，加快乡村振兴发展。可提高十里堡村群众的生产生活质量，提高村民幸福生活指数。推动经济发展走向良性循环，经济实力稳步提高，外部环境明显增强。项目建成后，形成的资产归十里堡村村集体所有。</t>
  </si>
  <si>
    <t>位奇镇廿里堡村、高寨村G312沿线人居环境整治项目</t>
  </si>
  <si>
    <t>位奇镇
廿里堡村
高寨村</t>
  </si>
  <si>
    <t>对G312国道沿线廿里堡村、高寨村维修村组道路1km，在廿里堡修建垃圾池3座，高寨村修建垃圾池3座。</t>
  </si>
  <si>
    <t>项目建设过程中带动周边群众务工不少于10人，人均增加务工收入6500元。项目建成后，两个村内人居环境得到改善，村容村貌得到提升，加快乡村振兴发展。同时也为本村经济发展营造生态良好、生活文明、干净整洁的外部环境，推动经济发展走向良性循环，经济实力稳步提高，外部环境明显增强。项目建成后，形成的资产归廿里堡村、高寨村村集体所有。</t>
  </si>
  <si>
    <t>霍城镇西关村基础设施建设项目</t>
  </si>
  <si>
    <t>在霍城镇西关村改造散水500㎡，改造电网3000m，改造道路两侧人行道2100㎡，铺设道路两侧路缘石1300m，改造污水管网800m，整理路肩1500㎡（含沙化），平整道路两侧护坡2500m，并配套相关设施设备。</t>
  </si>
  <si>
    <t>西关村打造成一个乡村和美、生态宜居的节点村，项目建设过程中,将吸纳10人就近务工。项目建成后，形成资产归西关村村集体所有。</t>
  </si>
  <si>
    <t>霍城镇沿山区防洪排洪工程建设项目</t>
  </si>
  <si>
    <t>霍城镇
东山村
东关村</t>
  </si>
  <si>
    <t>对霍城镇东山村-东关村沿山居民区洪涝灾害易发点加筑防洪坝900米，疏通沟渠2800米，修筑降砌石挡水坝300立方米，修建泥沙沉降池1处（55立方米）。</t>
  </si>
  <si>
    <t>项目建成后，将保护洪涝灾害区周边群众财产安全。项目建成后，形成的资产归山丹县东山村、东关村村集体所有。</t>
  </si>
  <si>
    <t>霍城镇双湖村人居环境整治项目</t>
  </si>
  <si>
    <t>在霍城镇双湖村改造房屋周围散水547平方米（宽0.8米），平整道路两侧路肩2800平方米，铺设道路两侧渗水砖1300平方米，修整道路两侧护坡4000米，改造电网1500米，改造排洪渠200米(含盖板)，沙化道路600平方米。</t>
  </si>
  <si>
    <t>通过改造双湖村村容村貌，提升双湖村居民的生产生活条件，项目建设过程中，吸引15人就近务工。项目建成后，形成资产归霍城镇双湖村村集体所有。</t>
  </si>
  <si>
    <t>霍城镇人居环境提升项目</t>
  </si>
  <si>
    <t>购置分类垃圾箱64个，垃圾斗16个，垃圾清运车1辆。</t>
  </si>
  <si>
    <t>将极大的改善东关村居民居住环境，全力打造省级乡村振兴示范村。项目建成后，形成的资产归东关村村集体所有。</t>
  </si>
  <si>
    <t>东乐镇312国道过境段人居环境整治项目</t>
  </si>
  <si>
    <t>在西屯村一、二、三、九、十一、十二社铺设渗水砖8000㎡，平整柴草堆放场地2000㎡，垃圾堆放点7处（140㎡），新建垃圾收集点2处（40㎡），购置垃圾斗27个。</t>
  </si>
  <si>
    <t>通过建设人居环境整治项目，将带动服务产业的发展。同时，随着环境的改善，将吸引更多的投资入驻，进一步推动当地经济的发展。项目建设过程中可吸周边群众10人参与项目建设，有效增加群众收入。项目建成后，形成的资产归西屯村村集体所有。</t>
  </si>
  <si>
    <t>乡村振兴股</t>
  </si>
  <si>
    <t>东乐镇集镇新区公共服务能力提升项目</t>
  </si>
  <si>
    <t>2025年
1月-
10月</t>
  </si>
  <si>
    <t>东乐镇
城东村
城西村</t>
  </si>
  <si>
    <r>
      <t>项目总投资200万元，其中</t>
    </r>
    <r>
      <rPr>
        <u/>
        <sz val="12"/>
        <rFont val="宋体"/>
        <charset val="134"/>
      </rPr>
      <t>投入衔接资金120万元</t>
    </r>
    <r>
      <rPr>
        <sz val="12"/>
        <rFont val="宋体"/>
        <charset val="134"/>
      </rPr>
      <t>，在城东村三社硬化场地500㎡，铺设渗水砖800㎡，安砌路沿石500m，新建120㎡垃圾压缩处理站1处，购买勾臂式垃圾转运设备2台，垃圾斗20个。</t>
    </r>
    <r>
      <rPr>
        <u/>
        <sz val="12"/>
        <rFont val="宋体"/>
        <charset val="134"/>
      </rPr>
      <t>投入衔接资金80万元</t>
    </r>
    <r>
      <rPr>
        <sz val="12"/>
        <rFont val="宋体"/>
        <charset val="134"/>
      </rPr>
      <t>，在城西村二社铺设渗水砖3000㎡，安砌路沿石500m，新建公共卫生间2座（50㎡），配套水电等附属设施。</t>
    </r>
  </si>
  <si>
    <t>项目的实施，改善了东乐镇集镇及周边的卫生环境，提高了居民的生活质量。使得村庄更加整洁、美观，提升了集镇整体形象。同时，吸纳周边群众10人以上参与项目建设，有效增加群众收入。项目建成后，形成的资产归城东村、城西村村集体所有。</t>
  </si>
  <si>
    <t>东乐镇山羊堡村基础设施改造提升项目</t>
  </si>
  <si>
    <t>2025年
3月-
10月</t>
  </si>
  <si>
    <t>在山羊堡村二社硬化柴草堆放点场地2000㎡，二、七、十一社铺设渗水砖2000㎡，一、二、六、七、八、九、十、十一社各新建垃圾点1处。</t>
  </si>
  <si>
    <t>项目建成后，将改善村民的生产生活条件，提高村庄的宜居性和吸引力。同时，为当地的发展注入新的动力，促进经济社会的可持续发展。项目建设过程中吸纳务工人员4人，有效增加群众收入。项目建成后，形成的资产归山羊堡村村集体所有。</t>
  </si>
  <si>
    <t>陈户镇三十里堡村乡村振兴示范村建设项目</t>
  </si>
  <si>
    <t>改造提升村组路6500㎡，人行道铺设透水砖2700㎡，铺设路沿石2.8km，修整路肩1400㎡，修建垃圾点2处，平整场地5700㎡，新建厕所1座。</t>
  </si>
  <si>
    <t>完善三十里堡村基础设施，改善三十里堡村居民的居住条件，对改善民生、促进社会和谐稳定具有重要意义，增强群众幸福感，群众满意度大幅度提升。项目建设过程中，可吸纳闲散劳动力15人以上参与项目建设，增加脱贫群众收入。项目建成后，形成的资产归三十里堡村村集体所有。</t>
  </si>
  <si>
    <t>陈户镇范营村和美乡村建设项目</t>
  </si>
  <si>
    <t>陈户镇
范营村</t>
  </si>
  <si>
    <t>人行道铺设面包砖及地坪硬化5200㎡，安装路沿石1100m。购买安装垃圾箱20个，厕所1座，新建垃圾点1处。</t>
  </si>
  <si>
    <t>改善农村的基础设施，提高农户的生活质量，将范营村建设成村庄秀美、环境优美、生活甜美、社会和美的村庄。项目建设过程中，可吸纳闲散劳动力15以上参与项目建设，增加脱贫群众收入。项目建成后，形成的资产归范营村村集体所有。</t>
  </si>
  <si>
    <t>陈户镇沿路沿线人居环境整治提升项目</t>
  </si>
  <si>
    <t>陈户镇
范营村
东门村
西门村
岸头村
山湾村</t>
  </si>
  <si>
    <t>人行道铺设透水砖1600㎡，路肩修复、护坡整理14km，安装垃圾箱（斗）16个，改造提升村组路2400㎡，维修改造垃圾池6座，购置扫雪车2辆，勾壁式垃圾箱48个，电动垃圾车40辆。</t>
  </si>
  <si>
    <t>提高了群众生活环境、群众幸福感不断增强，促进了资源节约型和环境友好型的良性发展，保护生态环境，也进一步巩固拓展脱贫攻坚成果同乡村振兴有效衔接，增加脱贫群众收入。项目建成后，形成的资产归相关村村集体所有。</t>
  </si>
  <si>
    <t>大马营镇马营村集镇功能提升及安置点建设项目</t>
  </si>
  <si>
    <t>在马营村新建安置点一处，平整安置点场地18000㎡，人行道铺设透水砖5600㎡，护坡600㎡，开挖回填地基1400m³，改造提升道路4000㎡，路沿石600m，硬化安置点地坪1800㎡，架设电网1.2km，配套给水管网2.6km，排水管网0.96km，并配套检查井等附属设施。</t>
  </si>
  <si>
    <t>该项目的实施，进一步改善马营村道路基础设施，改善人居环境，建设宜居的农村环境，提升农村的居住品质。同时在项目建设过程中可吸纳周边群众10人以上参与项目建设，增加群众收入。项目建成后，形成的资产归马营村村集体所有。</t>
  </si>
  <si>
    <t>大马营镇花寨村基础设施改造提升项目</t>
  </si>
  <si>
    <t>在花寨村铺设透水砖7000㎡，更换便民服务市场棚顶450㎡，铺设路沿石1㎞，修建护坡300㎡，新建垃圾池1座。项目建成后，形成的资产归花寨村村集体所有。</t>
  </si>
  <si>
    <t>该项目实施后，进一步改善花寨村基础设施，改善人居环境，优化公共资源，为进一步打造和美乡村奠定基础。项目建成后，形成的资产归花寨村村集体所有。</t>
  </si>
  <si>
    <t>2025年大马营镇下河村人居环境整治项目</t>
  </si>
  <si>
    <t>大马营镇下河村</t>
  </si>
  <si>
    <t>在下河村新建垃圾池1座，安装不锈钢分类式垃圾箱40个,购置道路清扫车1辆、勾臂式垃圾车和专业垃圾斗2辆、电动垃圾车10辆、扫雪车1辆。</t>
  </si>
  <si>
    <t>项目建成后，将进一步提升下河村整体形象，完善公共基础设施，改善人居环境，同时可吸纳脱贫群众10人以上参与项目建设，增加脱贫群众收入。项目建成后，形成的资产归下河村村集体所有。</t>
  </si>
  <si>
    <t>李桥乡集中安置点基础设施配套建设项目</t>
  </si>
  <si>
    <t>平整铺垫安置点场地6000㎡，硬化地坪2000㎡，新建自来水管网、污水管网各1300m，供电线路（地埋线）600m</t>
  </si>
  <si>
    <t>项目实施过程中可吸纳15人务工，建成后建成后显著提升村民生活质量，促进农业现代化，带动乡村旅游发展，增强乡村自我发展能力，实现经济、社会、生态效益和谐共生，为乡村振兴树立典范，构建了宜居宜业的和美环境。项目建成后，形成的资产归河湾村村集体所有，由河湾村村集体进行管护工作。</t>
  </si>
  <si>
    <t>李桥乡河湾、高庙基础设施提升改造项目</t>
  </si>
  <si>
    <t>李桥乡
河湾村
高庙村</t>
  </si>
  <si>
    <t>将河湾村集镇强、弱电改造为地埋线，更换输电线路2.3km，弱电线路1.2km，新建检查井15座；在高庙村增设500KVA厢式变压器1台。</t>
  </si>
  <si>
    <t>项目实施过程中吸纳10人务工，建成后可消除老旧电网安全隐患，保障居民生命财产安全，提升居民生活质量，稳定供电助力教育医疗设施运行，促进公共服务水平提升。项目建成后，形成的资产归河湾村、高庙村村集体所有，由相关村集体进行管护工作。</t>
  </si>
  <si>
    <t>老军乡丰城新村三期基础设施建设项目</t>
  </si>
  <si>
    <t>硬化村组通行道路6000㎡，安装路沿石1000m，铺设透水砖3700㎡，砂化地面20000㎡（厚10cm)。</t>
  </si>
  <si>
    <t>该项目实施过程中，可为周边群众提供不少于20人务工就业岗位，同时为丰城新村110户群众提供了便利。项目完成后，将使丰城新村基础设施条件得到极大改善，为老军乡的经济发展创造良好的设施环境，村民生活水平和质量进一步提高，群众的思想道德水平和劳动技能得到大幅提升，这将推进我乡集镇城乡一体化建设进程。项目建成后，形成的资产归丰城村村集体所有。</t>
  </si>
  <si>
    <t>吸纳就业
房屋租赁
发展路衍经济</t>
  </si>
  <si>
    <t>老军乡沿路沿线农村人居环境整治项目</t>
  </si>
  <si>
    <t>老军乡
潘庄村
孙庄村
李泉村
焦湾村
老军村</t>
  </si>
  <si>
    <t>维修潘庄、孙庄等5个村村组道路10km。</t>
  </si>
  <si>
    <t>项目的实施将增加公益性设施管护人员3人，切实增加群众收入。该项目建成后进一步改善老军乡潘庄村、孙庄村等5个村沿路沿线环境卫生整体面貌，有效治理环境卫生突出问题，改善村民生产生活环境，人居环境得到极大的改善，为实现和美乡村建设奠定基础。项目建成后，形成的资产归潘庄村等5个村集体所有。</t>
  </si>
  <si>
    <t>吸纳就业
发展路衍经济</t>
  </si>
  <si>
    <t>老军乡集镇核心区人居环境整治项目</t>
  </si>
  <si>
    <t>安装路沿石1.5公里，铺设透水砖3600平方米，安装垃圾桶36个。</t>
  </si>
  <si>
    <t>按照“科学规划布局美、村容整洁环境美、产业富民生活美、文明和谐乡风美”的总体目标，坚持“因村制宜、统筹兼顾、人与自然和谐”的原则，整体推进农村物质文明、精神文明、政治文明和生态文明建设，着力把丰城村建设成为经济发展较快、生态良好、环境优美、适宜人居、管理有序、社会和谐的和美乡村。该项目受益村数1个，受益户数129户、受益人数332人。通过实施项目，有效改善群众生产生活条件，极大改善农村人居环境，打造生态宜居乡村，不断提升群众的获得感、幸福感、满意度。项目建成后，形成的资产归丰城村村集体所有。</t>
  </si>
  <si>
    <t>山丹县霍城镇2025年以工代赈建设项目</t>
  </si>
  <si>
    <t>霍城镇
杜庄村
西坡村
上河西村
新庄村</t>
  </si>
  <si>
    <r>
      <t>项目总投资750万元，其中中央预算内资金投入695万元，</t>
    </r>
    <r>
      <rPr>
        <u/>
        <sz val="12"/>
        <rFont val="宋体"/>
        <charset val="134"/>
      </rPr>
      <t>投入衔接资金55万元，新建U型渠4900米，新建混凝土道路3.078公里，加铺沥青罩面5.425公里，新建双向分水闸22个，混凝土跌水2座。</t>
    </r>
  </si>
  <si>
    <t>将加快霍城镇基础设施建设步伐，改善我镇生产生活条件，项目建设过程中，将吸引120人 就近务工。项目建成后，形成资产归霍城镇杜庄村、西坡村、上河西村、新庄村村集体所有。</t>
  </si>
  <si>
    <t>山丹县陈户镇2025年以工代赈项目</t>
  </si>
  <si>
    <t>2025年4月-10月</t>
  </si>
  <si>
    <t>陈户镇
范营村
寺沟村</t>
  </si>
  <si>
    <r>
      <t>项目总投资456万，其中</t>
    </r>
    <r>
      <rPr>
        <u/>
        <sz val="12"/>
        <rFont val="宋体"/>
        <charset val="134"/>
      </rPr>
      <t>投入衔接资金400万元，在产业示范带沿路沿线混凝土地坪硬化4940㎡，对陈户镇范营村、寺沟村乡村振兴产业带对现有机动车道路改造2.1km（铺设沥青面层），新建U型渠道8km，并配套分水口、过水桥涵、跌水等设施；</t>
    </r>
    <r>
      <rPr>
        <sz val="12"/>
        <rFont val="宋体"/>
        <charset val="134"/>
      </rPr>
      <t>自筹56万元，在产业示范带沿路沿线混凝土地坪硬化560㎡及建设单位管理费、可研报告编制及审查费、基本预备费等。</t>
    </r>
  </si>
  <si>
    <t>本项目建设期内预计可带动当地农村劳动力64人，预计发放劳务报酬124万元，人均增收1.94万元。项目建成后，形成的资产归范营村、寺沟村村集体所有。</t>
  </si>
  <si>
    <t>吸纳务工，本项目建设期内预计可吸纳务工群众人数64人，预计发放劳务报酬124万元，计划对项目吸纳的务工群众全员进行就业技能培训，施工期共计培训64人，设置道路、渠道管护员人1人，保洁员1人的公益性岗位2个。</t>
  </si>
  <si>
    <t>山丹县李桥乡2025年以工代赈项目</t>
  </si>
  <si>
    <t>李桥乡
吴宁村
杨坝村
河湾村</t>
  </si>
  <si>
    <t>道路铺油罩面5500米，配套建设路缘石7400米，面包砖5436.5平方米，地坪硬化3000平方米。</t>
  </si>
  <si>
    <t>该项目的实施将对该地区的交通状况产生显著的改善作用，同时提升当地居民的生活品质。通过建设沥青道路，将能减少尘土污染，提高行车安全性，促进当地产业发展并带动群众增收致富。项目建成后，形成的资产归吴宁村、杨坝村、河湾村所有。</t>
  </si>
  <si>
    <t>霍城镇村组道路改造提升项目</t>
  </si>
  <si>
    <t>霍城镇
周庄村
下河西村</t>
  </si>
  <si>
    <t>对霍城镇周庄村至下河西村段道路进行铺油罩面3000米，修复破损路段550米。</t>
  </si>
  <si>
    <t>项目建成后，将改善居民生产生活条件，为农村土地流转和开发利用提供更好的条件。项目建成后，形成的资产归山丹县霍城镇下河西村、周庄村村集体所有。</t>
  </si>
  <si>
    <t>霍城镇集中安置点（一期）雨污分离管道维修改建项目</t>
  </si>
  <si>
    <t>铺设和兴村居居民小区雨污分离管道1200米，改造污水检查井12个。</t>
  </si>
  <si>
    <t>解决和兴村居居民小区住户污水倒灌及内涝问题，改善居民的生活环境,项目建设过程中,将吸纳10人就近务工。项目建成后，形成资产归霍城镇西关村村集体所有。</t>
  </si>
  <si>
    <t>山丹县位奇镇十里堡村农村人饮改造项目</t>
  </si>
  <si>
    <r>
      <t>位奇镇</t>
    </r>
    <r>
      <rPr>
        <sz val="10"/>
        <rFont val="宋体"/>
        <charset val="134"/>
      </rPr>
      <t xml:space="preserve">
</t>
    </r>
    <r>
      <rPr>
        <sz val="12"/>
        <rFont val="宋体"/>
        <charset val="134"/>
      </rPr>
      <t>十里堡村</t>
    </r>
  </si>
  <si>
    <t>在十里堡村二、三、四社改造各类人饮管道10262m(其中：DN90mmPE管道70m、DN75mmPE管道226m、DN63mmPE管道 810m、DN50mmPE管道880m、DN40mmPE管道3935m、DN32mmPE 管道2971m、DN25mmPE管道1370m)，修建检查井12座，砼路面切除及恢复2035m²。</t>
  </si>
  <si>
    <t>巩固提升位奇镇十里堡村358户1083人的饮水安全保障水平。项目建成后，形成的资产归十里堡村村集体所有。</t>
  </si>
  <si>
    <t>县马营河水资源
保护
利用所</t>
  </si>
  <si>
    <t>县水务局</t>
  </si>
  <si>
    <t>山丹县位奇镇张湾村饮水安全改造提升项目</t>
  </si>
  <si>
    <r>
      <t>位奇镇</t>
    </r>
    <r>
      <rPr>
        <sz val="10"/>
        <rFont val="宋体"/>
        <charset val="134"/>
      </rPr>
      <t xml:space="preserve">
</t>
    </r>
    <r>
      <rPr>
        <sz val="12"/>
        <rFont val="宋体"/>
        <charset val="134"/>
      </rPr>
      <t>张湾村</t>
    </r>
  </si>
  <si>
    <t>在位奇镇张湾村修建5km人饮管道，安装φ110管道5km，新建检查井4座，排气阀2座</t>
  </si>
  <si>
    <t>巩固提升位奇镇张湾村519户1650人的饮水安全保障水平。项目建成后，形成的资产归张湾村村集体所有。</t>
  </si>
  <si>
    <t>山丹县东乐水厂二级供水站提升改造工程</t>
  </si>
  <si>
    <r>
      <t>清泉镇</t>
    </r>
    <r>
      <rPr>
        <sz val="10"/>
        <rFont val="宋体"/>
        <charset val="134"/>
      </rPr>
      <t xml:space="preserve">
</t>
    </r>
    <r>
      <rPr>
        <sz val="12"/>
        <rFont val="宋体"/>
        <charset val="134"/>
      </rPr>
      <t>北湾村</t>
    </r>
  </si>
  <si>
    <t>修建1000m³蓄水池1座，修建管网连通工程1处；配套相应的管件及各类阀门等。</t>
  </si>
  <si>
    <t>将进一步巩固提升东乐镇城西村、城东村、大寨村、小寨村、五墩村、静安村、大桥村、十里堡村，清泉镇祁家店村、拾号村、郑庄村、郇庄村、北湾村4457户25326人的饮水安全保障水平。项目建成后，形成的资产归县马营河水资源保护利用所所有。</t>
  </si>
  <si>
    <t>霍城镇西坡村自来水管冬季冻管改造项目</t>
  </si>
  <si>
    <r>
      <t>2025年3月-</t>
    </r>
    <r>
      <rPr>
        <sz val="10"/>
        <rFont val="宋体"/>
        <charset val="134"/>
      </rPr>
      <t xml:space="preserve">
</t>
    </r>
    <r>
      <rPr>
        <sz val="12"/>
        <rFont val="宋体"/>
        <charset val="134"/>
      </rPr>
      <t>12月</t>
    </r>
  </si>
  <si>
    <r>
      <t>霍城镇</t>
    </r>
    <r>
      <rPr>
        <sz val="10"/>
        <rFont val="宋体"/>
        <charset val="134"/>
      </rPr>
      <t xml:space="preserve">
</t>
    </r>
    <r>
      <rPr>
        <sz val="12"/>
        <rFont val="宋体"/>
        <charset val="134"/>
      </rPr>
      <t>西坡村</t>
    </r>
  </si>
  <si>
    <t>在西坡村一、二、五社更换自来水管道780m，挖深2.2m，改建检查井8个，配套相关设施设备。</t>
  </si>
  <si>
    <t>通过持续巩固提升基础设施，有效解决部分群众冬季冻管无法供水的问题，改善群众供水条件，提高群众满意度。项目建成后，形成的资产归西坡村村集体所有。</t>
  </si>
  <si>
    <r>
      <t>霍城镇</t>
    </r>
    <r>
      <rPr>
        <sz val="10"/>
        <rFont val="宋体"/>
        <charset val="134"/>
      </rPr>
      <t xml:space="preserve">
</t>
    </r>
    <r>
      <rPr>
        <sz val="12"/>
        <rFont val="宋体"/>
        <charset val="134"/>
      </rPr>
      <t>人民政府</t>
    </r>
  </si>
  <si>
    <t>山丹县老军乡羊虎沟村供水保障改造工程</t>
  </si>
  <si>
    <r>
      <t>老军乡</t>
    </r>
    <r>
      <rPr>
        <sz val="10"/>
        <rFont val="宋体"/>
        <charset val="134"/>
      </rPr>
      <t xml:space="preserve">
</t>
    </r>
    <r>
      <rPr>
        <sz val="12"/>
        <rFont val="宋体"/>
        <charset val="134"/>
      </rPr>
      <t>羊虎沟村</t>
    </r>
  </si>
  <si>
    <t>改造大干沟截引1座，改造∮160PE输水管道0.1km，∮63PE输水管道7.8km，铺设∮32PE供水管道0.06km，配套安装检查井3座，安装排气井2座。</t>
  </si>
  <si>
    <t>本项目实施后，可解决老军乡羊虎沟村67户229人，550头大牲畜，2000多头小牲畜的供水问题，将从根本上改善项目区群众的生活环境和生存条件。形成的资产归羊虎沟村村集体所有。</t>
  </si>
  <si>
    <t>县老军河水资源保护利用所</t>
  </si>
  <si>
    <r>
      <t>农综</t>
    </r>
    <r>
      <rPr>
        <sz val="10"/>
        <rFont val="宋体"/>
        <charset val="134"/>
      </rPr>
      <t xml:space="preserve">
</t>
    </r>
    <r>
      <rPr>
        <sz val="12"/>
        <rFont val="宋体"/>
        <charset val="134"/>
      </rPr>
      <t>中心</t>
    </r>
  </si>
  <si>
    <t>清泉镇北湾村一二社饮水安全提升改造工程</t>
  </si>
  <si>
    <r>
      <t>2025年1月</t>
    </r>
    <r>
      <rPr>
        <sz val="10"/>
        <rFont val="宋体"/>
        <charset val="134"/>
      </rPr>
      <t xml:space="preserve">
</t>
    </r>
    <r>
      <rPr>
        <sz val="12"/>
        <rFont val="宋体"/>
        <charset val="134"/>
      </rPr>
      <t>2025年12月</t>
    </r>
  </si>
  <si>
    <t>清泉镇北湾村一二社</t>
  </si>
  <si>
    <t>改造各类供水管网4km（包括拆除及恢复混凝土4km)。</t>
  </si>
  <si>
    <t>将进一步巩固提升清泉镇北湾村413户1650人的饮水安全保障水平，形成的资产归北湾村村集体所有。</t>
  </si>
  <si>
    <t>陈户镇三十里堡村人饮管网改造项目</t>
  </si>
  <si>
    <t>2025年1月-2025年12月</t>
  </si>
  <si>
    <t>陈户镇三十里堡村</t>
  </si>
  <si>
    <t>计划投入衔接资金60万元，改造山丹县陈户镇三十里堡村主、支管道6㎞、检查井6座。</t>
  </si>
  <si>
    <t>经该工程实施后预计可解决陈户镇三十里堡村192户636人的人饮安全供水。形成的资产归三十里堡村村集体所有。</t>
  </si>
  <si>
    <t>清泉镇祁店村六坝斗渠渡槽维修加固工程</t>
  </si>
  <si>
    <t>2025年6月-12月</t>
  </si>
  <si>
    <r>
      <t>清泉镇</t>
    </r>
    <r>
      <rPr>
        <sz val="10"/>
        <rFont val="宋体"/>
        <charset val="134"/>
      </rPr>
      <t xml:space="preserve">
</t>
    </r>
    <r>
      <rPr>
        <sz val="12"/>
        <rFont val="宋体"/>
        <charset val="134"/>
      </rPr>
      <t>祁店村</t>
    </r>
  </si>
  <si>
    <t>对清泉镇祁店村六坝斗渠渡槽进行维修加固，改造DN560mm的管道125米及配套设施。</t>
  </si>
  <si>
    <t>项目实施后，项目区农田水利设施有效改善，有限的水资源可得到充分利用，水的利用率明显提高，促进农业产业结构调整，增加农民收入，提高农民生活水平。项目建成后，形成的资产归清泉镇祁店村村集体所有。</t>
  </si>
  <si>
    <r>
      <t>县马营河水资源</t>
    </r>
    <r>
      <rPr>
        <sz val="10"/>
        <rFont val="宋体"/>
        <charset val="134"/>
      </rPr>
      <t xml:space="preserve">
</t>
    </r>
    <r>
      <rPr>
        <sz val="12"/>
        <rFont val="宋体"/>
        <charset val="134"/>
      </rPr>
      <t>保护</t>
    </r>
    <r>
      <rPr>
        <sz val="10"/>
        <rFont val="宋体"/>
        <charset val="134"/>
      </rPr>
      <t xml:space="preserve">
</t>
    </r>
    <r>
      <rPr>
        <sz val="12"/>
        <rFont val="宋体"/>
        <charset val="134"/>
      </rPr>
      <t>利用所</t>
    </r>
  </si>
  <si>
    <t>农综中心</t>
  </si>
  <si>
    <t>山丹县污水处理点建设项目</t>
  </si>
  <si>
    <t>东乐镇城东村；老军乡老军村；位奇镇位奇村；陈户镇
岸头村；霍城镇西关村；大马营镇马营村、城南村等7个村社</t>
  </si>
  <si>
    <t>在东乐镇城东村，老军乡老军村，位奇镇位奇村，陈户镇岸头村，霍城镇西关村，大马营镇马营村、大马营镇城南村等7个村社，各新建一座φ1800*4000mm小型化污水处理站，污水管网1670米，配套相关附属设施建设。</t>
  </si>
  <si>
    <t>项目建成后将进一步改善农村人居环境质量、提升公共卫生水平、促进区域可持续发展，同时，减轻水体污染负荷、恢复提升周边生态环境，为村庄提供健康宜居环境与可持续发展保障。项目建成后，形成的资产归东乐镇城东村，老军乡老军村，位奇镇位奇村，陈户镇岸头村，霍城镇西关村，大马营镇马营村、大马营镇城南村等7个村集体所有。</t>
  </si>
  <si>
    <t>县卫健局</t>
  </si>
  <si>
    <t>三</t>
  </si>
  <si>
    <t>就业项目</t>
  </si>
  <si>
    <t>2025年脱贫劳动力外出务工一次性交通补助项目</t>
  </si>
  <si>
    <t>投入衔接资金110万元，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</si>
  <si>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</si>
  <si>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</si>
  <si>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乡村就业工厂（帮扶车间）发展生产奖补项目</t>
  </si>
  <si>
    <t>对吸纳脱贫劳动力且稳定就业6个月以上、按时足额发放劳动报酬、运行正常的5家乡村就业工厂（帮扶车间）给予生产奖补，按3000元/人标准给予生产经营主体一次性奖补。。</t>
  </si>
  <si>
    <t>鼓励企业吸纳脱贫劳动力实现稳定就业。</t>
  </si>
  <si>
    <t>乡村寄递物流收发公益性岗位补助</t>
  </si>
  <si>
    <t>为全县47名乡村递物流收发公益性人员发放岗位补助，每人每月600元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</si>
  <si>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</si>
  <si>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县邮政
分公司</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</si>
  <si>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</si>
  <si>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</si>
  <si>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</si>
  <si>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</si>
  <si>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“非遗技艺培训促进乡村就业”项目</t>
  </si>
  <si>
    <r>
      <t>2025年</t>
    </r>
    <r>
      <rPr>
        <sz val="10"/>
        <rFont val="宋体"/>
        <charset val="134"/>
      </rPr>
      <t xml:space="preserve">
</t>
    </r>
    <r>
      <rPr>
        <sz val="12"/>
        <rFont val="宋体"/>
        <charset val="134"/>
      </rPr>
      <t>1月-12月</t>
    </r>
  </si>
  <si>
    <r>
      <t>清泉镇</t>
    </r>
    <r>
      <rPr>
        <sz val="10"/>
        <rFont val="宋体"/>
        <charset val="134"/>
      </rPr>
      <t xml:space="preserve">
</t>
    </r>
    <r>
      <rPr>
        <sz val="12"/>
        <rFont val="宋体"/>
        <charset val="134"/>
      </rPr>
      <t>南湖村</t>
    </r>
  </si>
  <si>
    <t>投入衔接资金20万元，对全县50名及以上农村脱贫劳动力开展实用技术培训，计划举办培训班3期，每期20人左右，培训课程以政策解读、基础非遗知识、剪纸、烙画、陶艺、刺绣、红枣木木雕技艺，红枣木康养系列产品的操作与体验流程为主。资金主要用于购买、印刷培训班学员等相关资料、聘请教师、租赁场地，参训学员交通、食宿费用等支出。</t>
  </si>
  <si>
    <t>通过对200名农村脱贫劳动力的培训，预计至少50人实现稳定就业或自主创业。例如，在木雕制作岗位上，熟练工人每月可获得2000 - 3000元的收入，自主创业人员如果经营得当，收入可能更高。</t>
  </si>
  <si>
    <r>
      <t>非遗传承</t>
    </r>
    <r>
      <rPr>
        <sz val="10"/>
        <rFont val="宋体"/>
        <charset val="134"/>
      </rPr>
      <t xml:space="preserve">
</t>
    </r>
    <r>
      <rPr>
        <sz val="12"/>
        <rFont val="宋体"/>
        <charset val="134"/>
      </rPr>
      <t>技能培训</t>
    </r>
    <r>
      <rPr>
        <sz val="10"/>
        <rFont val="宋体"/>
        <charset val="134"/>
      </rPr>
      <t xml:space="preserve">
</t>
    </r>
    <r>
      <rPr>
        <sz val="12"/>
        <rFont val="宋体"/>
        <charset val="134"/>
      </rPr>
      <t>产业发展</t>
    </r>
    <r>
      <rPr>
        <sz val="10"/>
        <rFont val="宋体"/>
        <charset val="134"/>
      </rPr>
      <t xml:space="preserve">
</t>
    </r>
    <r>
      <rPr>
        <sz val="12"/>
        <rFont val="宋体"/>
        <charset val="134"/>
      </rPr>
      <t>自主创业</t>
    </r>
  </si>
  <si>
    <t>山丹县石
木堂文化
创意有限
公司</t>
  </si>
  <si>
    <t>县文体
广旅局</t>
  </si>
  <si>
    <t>农业产业发展实用技术培训项目</t>
  </si>
  <si>
    <t>投入衔接资金20万元，对全县100名及以上农村脱贫劳动力开展实用技术培训，计划举办培训班8期，每期50人左右，培训课程以政策解读、种养殖业、农民手机应用为主。资金主要用于购买、印刷培训班学员等相关资料、聘请教师、租赁场地，参训学员交通、食宿费用等支出。</t>
  </si>
  <si>
    <t>1.社会效益：完成脱贫户劳动力100人以上，主要激发脱贫户自我发展的内生动力，有效提高了就业技能；2.经济效益：通过开展脱贫劳动力实用技术培训，使脱贫户收入有所增长。3.可持续发展效益：通过开展农业产业发展实用技术培训，帮助脱贫户劳动力牢固树立学技术、强产业、促增收的发展意识，增强他们依靠先进技术提高劳动收入的信心和决心。</t>
  </si>
  <si>
    <t>通过县农广校培训、乡镇扶持、村带动，进一步提高脱贫户的生产技术水平和就业创业能力，稳步增加收入，巩固脱贫攻坚成果。</t>
  </si>
  <si>
    <t>县农业
广播电视
学校</t>
  </si>
  <si>
    <t>四</t>
  </si>
  <si>
    <t>巩固三保障成果</t>
  </si>
  <si>
    <t>山丹县2025年“雨露计划补助项目</t>
  </si>
  <si>
    <t>乡镇</t>
  </si>
  <si>
    <t>对全县2025年符合条件的脱贫家庭（含防返贫监测对象家庭）中接受中等职业教育、高等职业教育和技工院校的新成长劳动力落实“雨露计划”补助，分春、秋季学期两期补助，每人每学期补助1500元。</t>
  </si>
  <si>
    <t>持续巩固拓展脱贫攻坚成果，大力增强脱贫家庭（含防返贫监测对象家庭）新成长劳动力的技能水平和就业竞争力，为全面推进乡村振兴提供人才支撑。</t>
  </si>
  <si>
    <t>五</t>
  </si>
  <si>
    <t>乡村治理和精神文明建设</t>
  </si>
  <si>
    <t>巾帼家美积分超市</t>
  </si>
  <si>
    <t>为霍城镇东关村新建的1家超市配备积分礼品，同时为32家已建超市和1家城区集中兑换点补充运营礼品。</t>
  </si>
  <si>
    <t>积分超市覆盖建设，让积分兑换成为抵制陈规陋习、弘扬文明新风的新通道。</t>
  </si>
  <si>
    <t>位奇镇
东乐镇
霍城镇
陈户镇
大马营镇
老军乡
人民政府</t>
  </si>
  <si>
    <t>县妇联</t>
  </si>
  <si>
    <t>"和美乡村·幸福小院"示范村、示范户建设</t>
  </si>
  <si>
    <t>陈户镇
范营村
、
大马营镇
花寨村</t>
  </si>
  <si>
    <t>投资10万元，陈户镇范营村、大马营镇花寨村，分别补充货品5万元。</t>
  </si>
  <si>
    <t>推进“美丽庭院”提档升级，提升乡村生活品质，展现家家和美图景，厚植村美人和的乡村底色。</t>
  </si>
  <si>
    <t>陈户镇
大马营镇
人民政府</t>
  </si>
  <si>
    <t>六</t>
  </si>
  <si>
    <t>其他</t>
  </si>
  <si>
    <t>山丹县机械林场种苗产业发展项目</t>
  </si>
  <si>
    <t>山丹县机械林场二号井育苗基地</t>
  </si>
  <si>
    <t>在山丹县机械林场二号井育苗基地实施防沙治沙种苗产业发展提升改造面积125亩，实施内容包括：原有苗木移植、土地平整、土壤改良、苗木栽植及配套设施灌溉水渠修整等。</t>
  </si>
  <si>
    <t>形成的资产归机械林场，所有通过该项目的实施，将为我县防沙治沙种苗培育产业走上可持续发展之路，提供资金保证，减轻育苗单位培育苗木的经济负担，解决育苗生产中资金严重不足问题，积极引导我县种苗培育产业健康发展。使我县的生态环境得到有效保护和持续改善，水资源得到长期可持续利用，生态功能更加完善，为我县全面建设生态文明可持续发展奠定坚实的基础。</t>
  </si>
  <si>
    <t>项目实施可增加项目区附近群众就业机会，能有效增加项目周边村农民的务工收入。</t>
  </si>
  <si>
    <t>县机械
林场</t>
  </si>
  <si>
    <t>县林草局</t>
  </si>
  <si>
    <t>山丹县十里堡林场特色经济林建设项目</t>
  </si>
  <si>
    <t>山丹县
十里堡
林场果园</t>
  </si>
  <si>
    <r>
      <t>项目总投资244.4万元，其中</t>
    </r>
    <r>
      <rPr>
        <u/>
        <sz val="12"/>
        <rFont val="等线"/>
        <charset val="134"/>
      </rPr>
      <t>投入衔接资金210万元，完成土壤改良300亩、新建晒场1600平方米、维修管护用房66平方米、埋设φ40cm过水砼涵管180米、修建砂石作业道3632平方米、修建φ50cmU型渠0.49公里、新建灌水闸口40个、建成梨、杏等特色经济林产业基地300亩</t>
    </r>
    <r>
      <rPr>
        <sz val="12"/>
        <rFont val="等线"/>
        <charset val="134"/>
      </rPr>
      <t>；林场自筹34.4万元，新建晒场1000平方米，新建φ50cmU型渠0.3公里，新建灌水闸口42个。</t>
    </r>
  </si>
  <si>
    <t>通过项目建设，可为市场提供优质的特色经济林产品，有效利用林场土地资源优势，为林场打造以林果、森林康养为主的特色产业奠定坚实基础，同时也为全县经济林产业发展起到积极的示范带动作用。项目的实施在一定程度上推动了林业产业结构调整，促进周边居民增收致富。项目建成后,形成的资产归山丹县十里堡林场所有，由山丹县十里堡林场自主经营。</t>
  </si>
  <si>
    <t>县十里堡林场</t>
  </si>
  <si>
    <t>七</t>
  </si>
  <si>
    <t>项目管理费</t>
  </si>
  <si>
    <t>2024年
1月-
12月</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</si>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</sst>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Red]\(0\)"/>
  </numFmts>
  <fonts count="45">
    <font>
      <sz val="12"/>
      <color theme="1"/>
      <name val="等线"/>
      <charset val="134"/>
      <scheme val="minor"/>
    </font>
    <font>
      <b/>
      <sz val="12"/>
      <color rgb="FF000000"/>
      <name val="宋体"/>
      <charset val="134"/>
    </font>
    <font>
      <sz val="12"/>
      <color rgb="FF000000"/>
      <name val="等线"/>
      <charset val="134"/>
    </font>
    <font>
      <sz val="12"/>
      <color rgb="FFFF0000"/>
      <name val="等线"/>
      <charset val="134"/>
    </font>
    <font>
      <sz val="12"/>
      <color rgb="FFFF0000"/>
      <name val="仿宋_GB2312"/>
      <charset val="134"/>
    </font>
    <font>
      <sz val="10"/>
      <color rgb="FF000000"/>
      <name val="等线"/>
      <charset val="134"/>
    </font>
    <font>
      <sz val="12"/>
      <color rgb="FF000000"/>
      <name val="宋体"/>
      <charset val="134"/>
    </font>
    <font>
      <sz val="16"/>
      <name val="黑体"/>
      <charset val="134"/>
    </font>
    <font>
      <sz val="26"/>
      <name val="方正小标宋简体"/>
      <charset val="134"/>
    </font>
    <font>
      <sz val="26"/>
      <name val="Times New Roman"/>
      <charset val="134"/>
    </font>
    <font>
      <sz val="12"/>
      <name val="黑体"/>
      <charset val="134"/>
    </font>
    <font>
      <b/>
      <sz val="10"/>
      <name val="Times New Roman"/>
      <charset val="134"/>
    </font>
    <font>
      <sz val="12"/>
      <name val="宋体"/>
      <charset val="134"/>
    </font>
    <font>
      <b/>
      <sz val="12"/>
      <name val="Times New Roman"/>
      <charset val="134"/>
    </font>
    <font>
      <sz val="12"/>
      <name val="等线"/>
      <charset val="134"/>
    </font>
    <font>
      <sz val="10"/>
      <name val="Times New Roman"/>
      <charset val="134"/>
    </font>
    <font>
      <sz val="14"/>
      <name val="宋体"/>
      <charset val="134"/>
    </font>
    <font>
      <u/>
      <sz val="12"/>
      <name val="宋体"/>
      <charset val="134"/>
    </font>
    <font>
      <sz val="12"/>
      <name val="SimSun"/>
      <charset val="134"/>
    </font>
    <font>
      <sz val="12"/>
      <name val="仿宋_GB2312"/>
      <charset val="134"/>
    </font>
    <font>
      <sz val="12"/>
      <name val="Times New Roman"/>
      <charset val="134"/>
    </font>
    <font>
      <sz val="9"/>
      <name val="宋体"/>
      <charset val="134"/>
    </font>
    <font>
      <sz val="10"/>
      <name val="宋体"/>
      <charset val="134"/>
    </font>
    <font>
      <sz val="1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3" borderId="15" applyNumberFormat="0" applyAlignment="0" applyProtection="0">
      <alignment vertical="center"/>
    </xf>
    <xf numFmtId="0" fontId="34" fillId="4" borderId="16" applyNumberFormat="0" applyAlignment="0" applyProtection="0">
      <alignment vertical="center"/>
    </xf>
    <xf numFmtId="0" fontId="35" fillId="4" borderId="15" applyNumberFormat="0" applyAlignment="0" applyProtection="0">
      <alignment vertical="center"/>
    </xf>
    <xf numFmtId="0" fontId="36" fillId="5"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justify" vertical="center" wrapTex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3" fillId="0" borderId="1" xfId="0" applyFont="1" applyFill="1" applyBorder="1" applyAlignment="1" applyProtection="1">
      <alignment horizontal="justify" vertical="center"/>
    </xf>
    <xf numFmtId="0" fontId="14" fillId="0" borderId="1" xfId="0" applyFont="1" applyFill="1" applyBorder="1" applyProtection="1">
      <alignment vertical="center"/>
    </xf>
    <xf numFmtId="0" fontId="14" fillId="0" borderId="1"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wrapText="1"/>
    </xf>
    <xf numFmtId="0" fontId="12" fillId="0" borderId="1" xfId="0" applyFont="1" applyFill="1" applyBorder="1" applyProtection="1">
      <alignment vertical="center"/>
    </xf>
    <xf numFmtId="0" fontId="12" fillId="0" borderId="1"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xf>
    <xf numFmtId="0" fontId="14" fillId="0" borderId="0" xfId="0" applyFont="1" applyFill="1">
      <alignment vertical="center"/>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left" vertical="center" wrapText="1"/>
    </xf>
    <xf numFmtId="0" fontId="12" fillId="0" borderId="9" xfId="0" applyFont="1" applyFill="1" applyBorder="1" applyAlignment="1" applyProtection="1">
      <alignment horizontal="justify" vertical="center" wrapText="1"/>
    </xf>
    <xf numFmtId="0" fontId="12" fillId="0" borderId="7"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xf>
    <xf numFmtId="49" fontId="12" fillId="0" borderId="1" xfId="0" applyNumberFormat="1" applyFont="1" applyFill="1" applyBorder="1" applyAlignment="1" applyProtection="1">
      <alignment horizontal="justify" vertical="center" wrapText="1"/>
    </xf>
    <xf numFmtId="49" fontId="12" fillId="0" borderId="1" xfId="0" applyNumberFormat="1" applyFont="1" applyFill="1" applyBorder="1" applyAlignment="1" applyProtection="1">
      <alignment horizontal="justify" vertical="center" wrapText="1"/>
    </xf>
    <xf numFmtId="0" fontId="16" fillId="0" borderId="1" xfId="0" applyFont="1" applyFill="1" applyBorder="1" applyAlignment="1" applyProtection="1">
      <alignment horizontal="center" vertical="center" wrapText="1"/>
    </xf>
    <xf numFmtId="49" fontId="17" fillId="0" borderId="1" xfId="0" applyNumberFormat="1" applyFont="1" applyFill="1" applyBorder="1" applyAlignment="1" applyProtection="1">
      <alignment horizontal="justify" vertical="center" wrapText="1"/>
    </xf>
    <xf numFmtId="177" fontId="10" fillId="0" borderId="1" xfId="0" applyNumberFormat="1" applyFont="1" applyFill="1" applyBorder="1" applyAlignment="1" applyProtection="1">
      <alignment horizontal="center" vertical="center"/>
    </xf>
    <xf numFmtId="177"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xf>
    <xf numFmtId="57" fontId="12"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xf>
    <xf numFmtId="0" fontId="12" fillId="0" borderId="10" xfId="0" applyFont="1" applyFill="1" applyBorder="1" applyAlignment="1" applyProtection="1">
      <alignment horizontal="justify" vertical="center" wrapText="1"/>
    </xf>
    <xf numFmtId="0" fontId="12" fillId="0" borderId="10"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10"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14" fillId="0" borderId="0" xfId="0" applyFont="1" applyFill="1" applyAlignment="1">
      <alignment vertical="center" wrapText="1"/>
    </xf>
    <xf numFmtId="0" fontId="12" fillId="0" borderId="11" xfId="0" applyFont="1" applyFill="1" applyBorder="1" applyAlignment="1" applyProtection="1">
      <alignment horizontal="justify" vertical="center" wrapText="1"/>
    </xf>
    <xf numFmtId="0" fontId="12" fillId="0" borderId="11" xfId="0" applyFont="1" applyFill="1" applyBorder="1" applyAlignment="1" applyProtection="1">
      <alignment horizontal="center" vertical="center"/>
    </xf>
    <xf numFmtId="0" fontId="14" fillId="0" borderId="0" xfId="0" applyFont="1" applyFill="1" applyAlignment="1">
      <alignment horizontal="center" vertical="center" wrapText="1"/>
    </xf>
    <xf numFmtId="0" fontId="15" fillId="0" borderId="1" xfId="0" applyFont="1" applyFill="1" applyBorder="1" applyAlignment="1" applyProtection="1">
      <alignment horizontal="center" vertical="center"/>
    </xf>
    <xf numFmtId="0" fontId="20" fillId="0" borderId="1" xfId="0" applyFont="1" applyFill="1" applyBorder="1" applyAlignment="1" applyProtection="1">
      <alignment horizontal="justify" vertical="center"/>
    </xf>
    <xf numFmtId="0" fontId="21"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xf>
    <xf numFmtId="0" fontId="12" fillId="0" borderId="9" xfId="0" applyFont="1" applyFill="1" applyBorder="1" applyAlignment="1" applyProtection="1">
      <alignment horizontal="center" vertical="center"/>
    </xf>
    <xf numFmtId="0" fontId="12" fillId="0" borderId="7" xfId="0" applyFont="1" applyFill="1" applyBorder="1" applyAlignment="1" applyProtection="1">
      <alignment horizontal="justify" vertical="center" wrapText="1"/>
      <protection locked="0"/>
    </xf>
    <xf numFmtId="49" fontId="12" fillId="0" borderId="1"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12" fillId="0" borderId="6" xfId="0" applyFont="1" applyFill="1" applyBorder="1" applyAlignment="1" applyProtection="1">
      <alignment horizontal="justify" vertical="center" wrapText="1"/>
    </xf>
    <xf numFmtId="0" fontId="12" fillId="0" borderId="6"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xf>
    <xf numFmtId="0" fontId="2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left" vertical="center" wrapText="1"/>
    </xf>
    <xf numFmtId="178" fontId="12" fillId="0"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10</xdr:col>
      <xdr:colOff>380365</xdr:colOff>
      <xdr:row>104</xdr:row>
      <xdr:rowOff>0</xdr:rowOff>
    </xdr:from>
    <xdr:ext cx="213360" cy="1012825"/>
    <xdr:pic>
      <xdr:nvPicPr>
        <xdr:cNvPr id="2" name="图片 1"/>
        <xdr:cNvPicPr/>
      </xdr:nvPicPr>
      <xdr:blipFill>
        <a:blip r:embed="rId1"/>
        <a:stretch>
          <a:fillRect/>
        </a:stretch>
      </xdr:blipFill>
      <xdr:spPr>
        <a:xfrm>
          <a:off x="11086465" y="224904300"/>
          <a:ext cx="213360" cy="1012825"/>
        </a:xfrm>
        <a:prstGeom prst="rect">
          <a:avLst/>
        </a:prstGeom>
      </xdr:spPr>
    </xdr:pic>
    <xdr:clientData/>
  </xdr:oneCellAnchor>
  <xdr:oneCellAnchor>
    <xdr:from>
      <xdr:col>20</xdr:col>
      <xdr:colOff>73025</xdr:colOff>
      <xdr:row>145</xdr:row>
      <xdr:rowOff>0</xdr:rowOff>
    </xdr:from>
    <xdr:ext cx="15875" cy="850265"/>
    <xdr:pic>
      <xdr:nvPicPr>
        <xdr:cNvPr id="4" name="图片 1"/>
        <xdr:cNvPicPr/>
      </xdr:nvPicPr>
      <xdr:blipFill>
        <a:blip r:embed="rId1"/>
        <a:stretch>
          <a:fillRect/>
        </a:stretch>
      </xdr:blipFill>
      <xdr:spPr>
        <a:xfrm>
          <a:off x="17573625" y="308165500"/>
          <a:ext cx="15875" cy="850265"/>
        </a:xfrm>
        <a:prstGeom prst="rect">
          <a:avLst/>
        </a:prstGeom>
      </xdr:spPr>
    </xdr:pic>
    <xdr:clientData/>
  </xdr:oneCellAnchor>
  <xdr:oneCellAnchor>
    <xdr:from>
      <xdr:col>20</xdr:col>
      <xdr:colOff>72730</xdr:colOff>
      <xdr:row>100</xdr:row>
      <xdr:rowOff>0</xdr:rowOff>
    </xdr:from>
    <xdr:ext cx="15402" cy="837108"/>
    <xdr:pic>
      <xdr:nvPicPr>
        <xdr:cNvPr id="5" name="图片 1"/>
        <xdr:cNvPicPr/>
      </xdr:nvPicPr>
      <xdr:blipFill>
        <a:blip r:embed="rId1"/>
        <a:stretch>
          <a:fillRect/>
        </a:stretch>
      </xdr:blipFill>
      <xdr:spPr>
        <a:xfrm>
          <a:off x="17572990" y="217360500"/>
          <a:ext cx="15240" cy="836930"/>
        </a:xfrm>
        <a:prstGeom prst="rect">
          <a:avLst/>
        </a:prstGeom>
      </xdr:spPr>
    </xdr:pic>
    <xdr:clientData/>
  </xdr:oneCellAnchor>
  <xdr:oneCellAnchor>
    <xdr:from>
      <xdr:col>19</xdr:col>
      <xdr:colOff>0</xdr:colOff>
      <xdr:row>100</xdr:row>
      <xdr:rowOff>0</xdr:rowOff>
    </xdr:from>
    <xdr:ext cx="16043" cy="837108"/>
    <xdr:pic>
      <xdr:nvPicPr>
        <xdr:cNvPr id="6" name="图片 1"/>
        <xdr:cNvPicPr/>
      </xdr:nvPicPr>
      <xdr:blipFill>
        <a:blip r:embed="rId1"/>
        <a:stretch>
          <a:fillRect/>
        </a:stretch>
      </xdr:blipFill>
      <xdr:spPr>
        <a:xfrm>
          <a:off x="16802100" y="217360500"/>
          <a:ext cx="15875" cy="836930"/>
        </a:xfrm>
        <a:prstGeom prst="rect">
          <a:avLst/>
        </a:prstGeom>
      </xdr:spPr>
    </xdr:pic>
    <xdr:clientData/>
  </xdr:oneCellAnchor>
  <xdr:oneCellAnchor>
    <xdr:from>
      <xdr:col>10</xdr:col>
      <xdr:colOff>379753</xdr:colOff>
      <xdr:row>100</xdr:row>
      <xdr:rowOff>0</xdr:rowOff>
    </xdr:from>
    <xdr:ext cx="228326" cy="808732"/>
    <xdr:pic>
      <xdr:nvPicPr>
        <xdr:cNvPr id="7" name="图片 1"/>
        <xdr:cNvPicPr/>
      </xdr:nvPicPr>
      <xdr:blipFill>
        <a:blip r:embed="rId1"/>
        <a:stretch>
          <a:fillRect/>
        </a:stretch>
      </xdr:blipFill>
      <xdr:spPr>
        <a:xfrm>
          <a:off x="11085830" y="217360500"/>
          <a:ext cx="227965" cy="808355"/>
        </a:xfrm>
        <a:prstGeom prst="rect">
          <a:avLst/>
        </a:prstGeom>
      </xdr:spPr>
    </xdr:pic>
    <xdr:clientData/>
  </xdr:oneCellAnchor>
  <xdr:oneCellAnchor>
    <xdr:from>
      <xdr:col>18</xdr:col>
      <xdr:colOff>0</xdr:colOff>
      <xdr:row>100</xdr:row>
      <xdr:rowOff>0</xdr:rowOff>
    </xdr:from>
    <xdr:ext cx="15401" cy="837108"/>
    <xdr:pic>
      <xdr:nvPicPr>
        <xdr:cNvPr id="8" name="图片 1"/>
        <xdr:cNvPicPr/>
      </xdr:nvPicPr>
      <xdr:blipFill>
        <a:blip r:embed="rId1"/>
        <a:stretch>
          <a:fillRect/>
        </a:stretch>
      </xdr:blipFill>
      <xdr:spPr>
        <a:xfrm>
          <a:off x="16027400" y="217360500"/>
          <a:ext cx="15240" cy="836930"/>
        </a:xfrm>
        <a:prstGeom prst="rect">
          <a:avLst/>
        </a:prstGeom>
      </xdr:spPr>
    </xdr:pic>
    <xdr:clientData/>
  </xdr:oneCellAnchor>
  <xdr:oneCellAnchor>
    <xdr:from>
      <xdr:col>19</xdr:col>
      <xdr:colOff>72730</xdr:colOff>
      <xdr:row>100</xdr:row>
      <xdr:rowOff>0</xdr:rowOff>
    </xdr:from>
    <xdr:ext cx="16044" cy="837108"/>
    <xdr:pic>
      <xdr:nvPicPr>
        <xdr:cNvPr id="9" name="图片 1"/>
        <xdr:cNvPicPr/>
      </xdr:nvPicPr>
      <xdr:blipFill>
        <a:blip r:embed="rId1"/>
        <a:stretch>
          <a:fillRect/>
        </a:stretch>
      </xdr:blipFill>
      <xdr:spPr>
        <a:xfrm>
          <a:off x="16874490" y="217360500"/>
          <a:ext cx="15875" cy="836930"/>
        </a:xfrm>
        <a:prstGeom prst="rect">
          <a:avLst/>
        </a:prstGeom>
      </xdr:spPr>
    </xdr:pic>
    <xdr:clientData/>
  </xdr:oneCellAnchor>
  <xdr:oneCellAnchor>
    <xdr:from>
      <xdr:col>11</xdr:col>
      <xdr:colOff>380356</xdr:colOff>
      <xdr:row>100</xdr:row>
      <xdr:rowOff>0</xdr:rowOff>
    </xdr:from>
    <xdr:ext cx="216544" cy="808732"/>
    <xdr:pic>
      <xdr:nvPicPr>
        <xdr:cNvPr id="10" name="图片 1"/>
        <xdr:cNvPicPr/>
      </xdr:nvPicPr>
      <xdr:blipFill>
        <a:blip r:embed="rId1"/>
        <a:stretch>
          <a:fillRect/>
        </a:stretch>
      </xdr:blipFill>
      <xdr:spPr>
        <a:xfrm>
          <a:off x="12139930" y="217360500"/>
          <a:ext cx="217170" cy="808355"/>
        </a:xfrm>
        <a:prstGeom prst="rect">
          <a:avLst/>
        </a:prstGeom>
      </xdr:spPr>
    </xdr:pic>
    <xdr:clientData/>
  </xdr:oneCellAnchor>
  <xdr:oneCellAnchor>
    <xdr:from>
      <xdr:col>16</xdr:col>
      <xdr:colOff>0</xdr:colOff>
      <xdr:row>100</xdr:row>
      <xdr:rowOff>0</xdr:rowOff>
    </xdr:from>
    <xdr:ext cx="228088" cy="227012"/>
    <xdr:pic>
      <xdr:nvPicPr>
        <xdr:cNvPr id="11" name="图片 2"/>
        <xdr:cNvPicPr/>
      </xdr:nvPicPr>
      <xdr:blipFill>
        <a:blip r:embed="rId2"/>
        <a:stretch>
          <a:fillRect/>
        </a:stretch>
      </xdr:blipFill>
      <xdr:spPr>
        <a:xfrm>
          <a:off x="14770100" y="217360500"/>
          <a:ext cx="227965" cy="226695"/>
        </a:xfrm>
        <a:prstGeom prst="rect">
          <a:avLst/>
        </a:prstGeom>
      </xdr:spPr>
    </xdr:pic>
    <xdr:clientData/>
  </xdr:oneCellAnchor>
  <xdr:oneCellAnchor>
    <xdr:from>
      <xdr:col>10</xdr:col>
      <xdr:colOff>378570</xdr:colOff>
      <xdr:row>100</xdr:row>
      <xdr:rowOff>0</xdr:rowOff>
    </xdr:from>
    <xdr:ext cx="222411" cy="993179"/>
    <xdr:pic>
      <xdr:nvPicPr>
        <xdr:cNvPr id="12" name="图片 1"/>
        <xdr:cNvPicPr/>
      </xdr:nvPicPr>
      <xdr:blipFill>
        <a:blip r:embed="rId1"/>
        <a:stretch>
          <a:fillRect/>
        </a:stretch>
      </xdr:blipFill>
      <xdr:spPr>
        <a:xfrm>
          <a:off x="11084560" y="217360500"/>
          <a:ext cx="222250" cy="993140"/>
        </a:xfrm>
        <a:prstGeom prst="rect">
          <a:avLst/>
        </a:prstGeom>
      </xdr:spPr>
    </xdr:pic>
    <xdr:clientData/>
  </xdr:oneCellAnchor>
  <xdr:oneCellAnchor>
    <xdr:from>
      <xdr:col>20</xdr:col>
      <xdr:colOff>71874</xdr:colOff>
      <xdr:row>100</xdr:row>
      <xdr:rowOff>0</xdr:rowOff>
    </xdr:from>
    <xdr:ext cx="15402" cy="837108"/>
    <xdr:pic>
      <xdr:nvPicPr>
        <xdr:cNvPr id="13" name="图片 1"/>
        <xdr:cNvPicPr/>
      </xdr:nvPicPr>
      <xdr:blipFill>
        <a:blip r:embed="rId1"/>
        <a:stretch>
          <a:fillRect/>
        </a:stretch>
      </xdr:blipFill>
      <xdr:spPr>
        <a:xfrm>
          <a:off x="17572355" y="217360500"/>
          <a:ext cx="15240" cy="836930"/>
        </a:xfrm>
        <a:prstGeom prst="rect">
          <a:avLst/>
        </a:prstGeom>
      </xdr:spPr>
    </xdr:pic>
    <xdr:clientData/>
  </xdr:oneCellAnchor>
  <xdr:oneCellAnchor>
    <xdr:from>
      <xdr:col>19</xdr:col>
      <xdr:colOff>0</xdr:colOff>
      <xdr:row>100</xdr:row>
      <xdr:rowOff>0</xdr:rowOff>
    </xdr:from>
    <xdr:ext cx="17113" cy="837108"/>
    <xdr:pic>
      <xdr:nvPicPr>
        <xdr:cNvPr id="14" name="图片 1"/>
        <xdr:cNvPicPr/>
      </xdr:nvPicPr>
      <xdr:blipFill>
        <a:blip r:embed="rId1"/>
        <a:stretch>
          <a:fillRect/>
        </a:stretch>
      </xdr:blipFill>
      <xdr:spPr>
        <a:xfrm>
          <a:off x="16802100" y="217360500"/>
          <a:ext cx="16510" cy="836930"/>
        </a:xfrm>
        <a:prstGeom prst="rect">
          <a:avLst/>
        </a:prstGeom>
      </xdr:spPr>
    </xdr:pic>
    <xdr:clientData/>
  </xdr:oneCellAnchor>
  <xdr:oneCellAnchor>
    <xdr:from>
      <xdr:col>19</xdr:col>
      <xdr:colOff>0</xdr:colOff>
      <xdr:row>145</xdr:row>
      <xdr:rowOff>0</xdr:rowOff>
    </xdr:from>
    <xdr:ext cx="15875" cy="850265"/>
    <xdr:pic>
      <xdr:nvPicPr>
        <xdr:cNvPr id="15" name="图片 1"/>
        <xdr:cNvPicPr/>
      </xdr:nvPicPr>
      <xdr:blipFill>
        <a:blip r:embed="rId1"/>
        <a:stretch>
          <a:fillRect/>
        </a:stretch>
      </xdr:blipFill>
      <xdr:spPr>
        <a:xfrm>
          <a:off x="16802100" y="308165500"/>
          <a:ext cx="15875" cy="850265"/>
        </a:xfrm>
        <a:prstGeom prst="rect">
          <a:avLst/>
        </a:prstGeom>
      </xdr:spPr>
    </xdr:pic>
    <xdr:clientData/>
  </xdr:oneCellAnchor>
  <xdr:oneCellAnchor>
    <xdr:from>
      <xdr:col>20</xdr:col>
      <xdr:colOff>0</xdr:colOff>
      <xdr:row>100</xdr:row>
      <xdr:rowOff>0</xdr:rowOff>
    </xdr:from>
    <xdr:ext cx="15401" cy="837108"/>
    <xdr:pic>
      <xdr:nvPicPr>
        <xdr:cNvPr id="16" name="图片 1"/>
        <xdr:cNvPicPr/>
      </xdr:nvPicPr>
      <xdr:blipFill>
        <a:blip r:embed="rId1"/>
        <a:stretch>
          <a:fillRect/>
        </a:stretch>
      </xdr:blipFill>
      <xdr:spPr>
        <a:xfrm>
          <a:off x="17500600" y="217360500"/>
          <a:ext cx="15240" cy="836930"/>
        </a:xfrm>
        <a:prstGeom prst="rect">
          <a:avLst/>
        </a:prstGeom>
      </xdr:spPr>
    </xdr:pic>
    <xdr:clientData/>
  </xdr:oneCellAnchor>
  <xdr:oneCellAnchor>
    <xdr:from>
      <xdr:col>20</xdr:col>
      <xdr:colOff>0</xdr:colOff>
      <xdr:row>100</xdr:row>
      <xdr:rowOff>0</xdr:rowOff>
    </xdr:from>
    <xdr:ext cx="17113" cy="837108"/>
    <xdr:pic>
      <xdr:nvPicPr>
        <xdr:cNvPr id="17" name="图片 1"/>
        <xdr:cNvPicPr/>
      </xdr:nvPicPr>
      <xdr:blipFill>
        <a:blip r:embed="rId1"/>
        <a:stretch>
          <a:fillRect/>
        </a:stretch>
      </xdr:blipFill>
      <xdr:spPr>
        <a:xfrm>
          <a:off x="17500600" y="217360500"/>
          <a:ext cx="16510" cy="836930"/>
        </a:xfrm>
        <a:prstGeom prst="rect">
          <a:avLst/>
        </a:prstGeom>
      </xdr:spPr>
    </xdr:pic>
    <xdr:clientData/>
  </xdr:oneCellAnchor>
  <xdr:oneCellAnchor>
    <xdr:from>
      <xdr:col>7</xdr:col>
      <xdr:colOff>66120</xdr:colOff>
      <xdr:row>100</xdr:row>
      <xdr:rowOff>0</xdr:rowOff>
    </xdr:from>
    <xdr:ext cx="953701" cy="14188"/>
    <xdr:pic>
      <xdr:nvPicPr>
        <xdr:cNvPr id="18" name="图片 1"/>
        <xdr:cNvPicPr/>
      </xdr:nvPicPr>
      <xdr:blipFill>
        <a:blip r:embed="rId1"/>
        <a:stretch>
          <a:fillRect/>
        </a:stretch>
      </xdr:blipFill>
      <xdr:spPr>
        <a:xfrm rot="5400000">
          <a:off x="7520305" y="216890600"/>
          <a:ext cx="14605" cy="953770"/>
        </a:xfrm>
        <a:prstGeom prst="rect">
          <a:avLst/>
        </a:prstGeom>
      </xdr:spPr>
    </xdr:pic>
    <xdr:clientData/>
  </xdr:oneCellAnchor>
  <xdr:oneCellAnchor>
    <xdr:from>
      <xdr:col>9</xdr:col>
      <xdr:colOff>380054</xdr:colOff>
      <xdr:row>100</xdr:row>
      <xdr:rowOff>0</xdr:rowOff>
    </xdr:from>
    <xdr:ext cx="214012" cy="1007368"/>
    <xdr:pic>
      <xdr:nvPicPr>
        <xdr:cNvPr id="19" name="图片 1"/>
        <xdr:cNvPicPr/>
      </xdr:nvPicPr>
      <xdr:blipFill>
        <a:blip r:embed="rId1"/>
        <a:stretch>
          <a:fillRect/>
        </a:stretch>
      </xdr:blipFill>
      <xdr:spPr>
        <a:xfrm>
          <a:off x="8863330" y="217360500"/>
          <a:ext cx="213995" cy="1007110"/>
        </a:xfrm>
        <a:prstGeom prst="rect">
          <a:avLst/>
        </a:prstGeom>
      </xdr:spPr>
    </xdr:pic>
    <xdr:clientData/>
  </xdr:oneCellAnchor>
  <xdr:oneCellAnchor>
    <xdr:from>
      <xdr:col>6</xdr:col>
      <xdr:colOff>65886</xdr:colOff>
      <xdr:row>100</xdr:row>
      <xdr:rowOff>0</xdr:rowOff>
    </xdr:from>
    <xdr:ext cx="1024117" cy="0"/>
    <xdr:pic>
      <xdr:nvPicPr>
        <xdr:cNvPr id="20" name="图片 1"/>
        <xdr:cNvPicPr/>
      </xdr:nvPicPr>
      <xdr:blipFill>
        <a:blip r:embed="rId1"/>
        <a:stretch>
          <a:fillRect/>
        </a:stretch>
      </xdr:blipFill>
      <xdr:spPr>
        <a:xfrm rot="5400000">
          <a:off x="6889750" y="216848055"/>
          <a:ext cx="0" cy="1024255"/>
        </a:xfrm>
        <a:prstGeom prst="rect">
          <a:avLst/>
        </a:prstGeom>
      </xdr:spPr>
    </xdr:pic>
    <xdr:clientData/>
  </xdr:oneCellAnchor>
  <xdr:oneCellAnchor>
    <xdr:from>
      <xdr:col>7</xdr:col>
      <xdr:colOff>66120</xdr:colOff>
      <xdr:row>100</xdr:row>
      <xdr:rowOff>0</xdr:rowOff>
    </xdr:from>
    <xdr:ext cx="990494" cy="0"/>
    <xdr:pic>
      <xdr:nvPicPr>
        <xdr:cNvPr id="21" name="图片 1"/>
        <xdr:cNvPicPr/>
      </xdr:nvPicPr>
      <xdr:blipFill>
        <a:blip r:embed="rId1"/>
        <a:stretch>
          <a:fillRect/>
        </a:stretch>
      </xdr:blipFill>
      <xdr:spPr>
        <a:xfrm rot="5400000">
          <a:off x="7546340" y="216865200"/>
          <a:ext cx="0" cy="989965"/>
        </a:xfrm>
        <a:prstGeom prst="rect">
          <a:avLst/>
        </a:prstGeom>
      </xdr:spPr>
    </xdr:pic>
    <xdr:clientData/>
  </xdr:oneCellAnchor>
  <xdr:oneCellAnchor>
    <xdr:from>
      <xdr:col>7</xdr:col>
      <xdr:colOff>66675</xdr:colOff>
      <xdr:row>93</xdr:row>
      <xdr:rowOff>0</xdr:rowOff>
    </xdr:from>
    <xdr:ext cx="1009650" cy="14605"/>
    <xdr:pic>
      <xdr:nvPicPr>
        <xdr:cNvPr id="22" name="图片 1"/>
        <xdr:cNvPicPr/>
      </xdr:nvPicPr>
      <xdr:blipFill>
        <a:blip r:embed="rId1"/>
        <a:stretch>
          <a:fillRect/>
        </a:stretch>
      </xdr:blipFill>
      <xdr:spPr>
        <a:xfrm rot="5400000">
          <a:off x="7548880" y="194205860"/>
          <a:ext cx="14605" cy="1009650"/>
        </a:xfrm>
        <a:prstGeom prst="rect">
          <a:avLst/>
        </a:prstGeom>
      </xdr:spPr>
    </xdr:pic>
    <xdr:clientData/>
  </xdr:oneCellAnchor>
  <xdr:oneCellAnchor>
    <xdr:from>
      <xdr:col>6</xdr:col>
      <xdr:colOff>66675</xdr:colOff>
      <xdr:row>93</xdr:row>
      <xdr:rowOff>0</xdr:rowOff>
    </xdr:from>
    <xdr:ext cx="1009650" cy="14605"/>
    <xdr:pic>
      <xdr:nvPicPr>
        <xdr:cNvPr id="23" name="图片 1"/>
        <xdr:cNvPicPr/>
      </xdr:nvPicPr>
      <xdr:blipFill>
        <a:blip r:embed="rId1"/>
        <a:stretch>
          <a:fillRect/>
        </a:stretch>
      </xdr:blipFill>
      <xdr:spPr>
        <a:xfrm rot="5400000">
          <a:off x="6875780" y="194205860"/>
          <a:ext cx="14605" cy="1009650"/>
        </a:xfrm>
        <a:prstGeom prst="rect">
          <a:avLst/>
        </a:prstGeom>
      </xdr:spPr>
    </xdr:pic>
    <xdr:clientData/>
  </xdr:oneCellAnchor>
  <xdr:oneCellAnchor>
    <xdr:from>
      <xdr:col>6</xdr:col>
      <xdr:colOff>65967</xdr:colOff>
      <xdr:row>93</xdr:row>
      <xdr:rowOff>0</xdr:rowOff>
    </xdr:from>
    <xdr:ext cx="1024255" cy="13335"/>
    <xdr:pic>
      <xdr:nvPicPr>
        <xdr:cNvPr id="27" name="图片 1"/>
        <xdr:cNvPicPr/>
      </xdr:nvPicPr>
      <xdr:blipFill>
        <a:blip r:embed="rId1"/>
        <a:stretch>
          <a:fillRect/>
        </a:stretch>
      </xdr:blipFill>
      <xdr:spPr>
        <a:xfrm rot="5400000">
          <a:off x="6882765" y="194198240"/>
          <a:ext cx="13335" cy="1024255"/>
        </a:xfrm>
        <a:prstGeom prst="rect">
          <a:avLst/>
        </a:prstGeom>
      </xdr:spPr>
    </xdr:pic>
    <xdr:clientData/>
  </xdr:oneCellAnchor>
  <xdr:oneCellAnchor>
    <xdr:from>
      <xdr:col>7</xdr:col>
      <xdr:colOff>66445</xdr:colOff>
      <xdr:row>93</xdr:row>
      <xdr:rowOff>0</xdr:rowOff>
    </xdr:from>
    <xdr:ext cx="987425" cy="13335"/>
    <xdr:pic>
      <xdr:nvPicPr>
        <xdr:cNvPr id="28" name="图片 1"/>
        <xdr:cNvPicPr/>
      </xdr:nvPicPr>
      <xdr:blipFill>
        <a:blip r:embed="rId1"/>
        <a:stretch>
          <a:fillRect/>
        </a:stretch>
      </xdr:blipFill>
      <xdr:spPr>
        <a:xfrm rot="5400000">
          <a:off x="7538085" y="194216655"/>
          <a:ext cx="13335" cy="987425"/>
        </a:xfrm>
        <a:prstGeom prst="rect">
          <a:avLst/>
        </a:prstGeom>
      </xdr:spPr>
    </xdr:pic>
    <xdr:clientData/>
  </xdr:oneCellAnchor>
  <xdr:oneCellAnchor>
    <xdr:from>
      <xdr:col>6</xdr:col>
      <xdr:colOff>65967</xdr:colOff>
      <xdr:row>127</xdr:row>
      <xdr:rowOff>0</xdr:rowOff>
    </xdr:from>
    <xdr:ext cx="1021080" cy="13335"/>
    <xdr:pic>
      <xdr:nvPicPr>
        <xdr:cNvPr id="30" name="图片 1"/>
        <xdr:cNvPicPr/>
      </xdr:nvPicPr>
      <xdr:blipFill>
        <a:blip r:embed="rId1"/>
        <a:stretch>
          <a:fillRect/>
        </a:stretch>
      </xdr:blipFill>
      <xdr:spPr>
        <a:xfrm rot="5400000">
          <a:off x="6881495" y="271606010"/>
          <a:ext cx="13335" cy="1021080"/>
        </a:xfrm>
        <a:prstGeom prst="rect">
          <a:avLst/>
        </a:prstGeom>
      </xdr:spPr>
    </xdr:pic>
    <xdr:clientData/>
  </xdr:oneCellAnchor>
  <xdr:oneCellAnchor>
    <xdr:from>
      <xdr:col>7</xdr:col>
      <xdr:colOff>66445</xdr:colOff>
      <xdr:row>127</xdr:row>
      <xdr:rowOff>0</xdr:rowOff>
    </xdr:from>
    <xdr:ext cx="990600" cy="13335"/>
    <xdr:pic>
      <xdr:nvPicPr>
        <xdr:cNvPr id="31" name="图片 1"/>
        <xdr:cNvPicPr/>
      </xdr:nvPicPr>
      <xdr:blipFill>
        <a:blip r:embed="rId1"/>
        <a:stretch>
          <a:fillRect/>
        </a:stretch>
      </xdr:blipFill>
      <xdr:spPr>
        <a:xfrm rot="5400000">
          <a:off x="7539990" y="271621250"/>
          <a:ext cx="13335" cy="990600"/>
        </a:xfrm>
        <a:prstGeom prst="rect">
          <a:avLst/>
        </a:prstGeom>
      </xdr:spPr>
    </xdr:pic>
    <xdr:clientData/>
  </xdr:oneCellAnchor>
  <xdr:oneCellAnchor>
    <xdr:from>
      <xdr:col>8</xdr:col>
      <xdr:colOff>66675</xdr:colOff>
      <xdr:row>119</xdr:row>
      <xdr:rowOff>0</xdr:rowOff>
    </xdr:from>
    <xdr:ext cx="1009650" cy="14605"/>
    <xdr:pic>
      <xdr:nvPicPr>
        <xdr:cNvPr id="37" name="图片 1"/>
        <xdr:cNvPicPr/>
      </xdr:nvPicPr>
      <xdr:blipFill>
        <a:blip r:embed="rId1"/>
        <a:stretch>
          <a:fillRect/>
        </a:stretch>
      </xdr:blipFill>
      <xdr:spPr>
        <a:xfrm rot="5400000">
          <a:off x="8285480" y="255927860"/>
          <a:ext cx="14605" cy="1009650"/>
        </a:xfrm>
        <a:prstGeom prst="rect">
          <a:avLst/>
        </a:prstGeom>
      </xdr:spPr>
    </xdr:pic>
    <xdr:clientData/>
  </xdr:oneCellAnchor>
  <xdr:oneCellAnchor>
    <xdr:from>
      <xdr:col>10</xdr:col>
      <xdr:colOff>380365</xdr:colOff>
      <xdr:row>36</xdr:row>
      <xdr:rowOff>0</xdr:rowOff>
    </xdr:from>
    <xdr:ext cx="213360" cy="1012825"/>
    <xdr:pic>
      <xdr:nvPicPr>
        <xdr:cNvPr id="40" name="图片 1"/>
        <xdr:cNvPicPr/>
      </xdr:nvPicPr>
      <xdr:blipFill>
        <a:blip r:embed="rId1"/>
        <a:stretch>
          <a:fillRect/>
        </a:stretch>
      </xdr:blipFill>
      <xdr:spPr>
        <a:xfrm>
          <a:off x="11086465" y="70764400"/>
          <a:ext cx="213360" cy="1012825"/>
        </a:xfrm>
        <a:prstGeom prst="rect">
          <a:avLst/>
        </a:prstGeom>
      </xdr:spPr>
    </xdr:pic>
    <xdr:clientData/>
  </xdr:oneCellAnchor>
  <xdr:oneCellAnchor>
    <xdr:from>
      <xdr:col>20</xdr:col>
      <xdr:colOff>73025</xdr:colOff>
      <xdr:row>36</xdr:row>
      <xdr:rowOff>0</xdr:rowOff>
    </xdr:from>
    <xdr:ext cx="15875" cy="850265"/>
    <xdr:pic>
      <xdr:nvPicPr>
        <xdr:cNvPr id="41" name="图片 1"/>
        <xdr:cNvPicPr/>
      </xdr:nvPicPr>
      <xdr:blipFill>
        <a:blip r:embed="rId1"/>
        <a:stretch>
          <a:fillRect/>
        </a:stretch>
      </xdr:blipFill>
      <xdr:spPr>
        <a:xfrm>
          <a:off x="17573625" y="70764400"/>
          <a:ext cx="15875" cy="850265"/>
        </a:xfrm>
        <a:prstGeom prst="rect">
          <a:avLst/>
        </a:prstGeom>
      </xdr:spPr>
    </xdr:pic>
    <xdr:clientData/>
  </xdr:oneCellAnchor>
  <xdr:oneCellAnchor>
    <xdr:from>
      <xdr:col>19</xdr:col>
      <xdr:colOff>0</xdr:colOff>
      <xdr:row>36</xdr:row>
      <xdr:rowOff>0</xdr:rowOff>
    </xdr:from>
    <xdr:ext cx="15875" cy="850265"/>
    <xdr:pic>
      <xdr:nvPicPr>
        <xdr:cNvPr id="42" name="图片 1"/>
        <xdr:cNvPicPr/>
      </xdr:nvPicPr>
      <xdr:blipFill>
        <a:blip r:embed="rId1"/>
        <a:stretch>
          <a:fillRect/>
        </a:stretch>
      </xdr:blipFill>
      <xdr:spPr>
        <a:xfrm>
          <a:off x="16802100" y="70764400"/>
          <a:ext cx="15875" cy="850265"/>
        </a:xfrm>
        <a:prstGeom prst="rect">
          <a:avLst/>
        </a:prstGeom>
      </xdr:spPr>
    </xdr:pic>
    <xdr:clientData/>
  </xdr:oneCellAnchor>
  <xdr:oneCellAnchor>
    <xdr:from>
      <xdr:col>10</xdr:col>
      <xdr:colOff>380365</xdr:colOff>
      <xdr:row>36</xdr:row>
      <xdr:rowOff>0</xdr:rowOff>
    </xdr:from>
    <xdr:ext cx="213360" cy="814705"/>
    <xdr:pic>
      <xdr:nvPicPr>
        <xdr:cNvPr id="43" name="图片 1"/>
        <xdr:cNvPicPr/>
      </xdr:nvPicPr>
      <xdr:blipFill>
        <a:blip r:embed="rId1"/>
        <a:stretch>
          <a:fillRect/>
        </a:stretch>
      </xdr:blipFill>
      <xdr:spPr>
        <a:xfrm>
          <a:off x="11086465" y="70764400"/>
          <a:ext cx="213360" cy="814705"/>
        </a:xfrm>
        <a:prstGeom prst="rect">
          <a:avLst/>
        </a:prstGeom>
      </xdr:spPr>
    </xdr:pic>
    <xdr:clientData/>
  </xdr:oneCellAnchor>
  <xdr:oneCellAnchor>
    <xdr:from>
      <xdr:col>9</xdr:col>
      <xdr:colOff>380365</xdr:colOff>
      <xdr:row>36</xdr:row>
      <xdr:rowOff>0</xdr:rowOff>
    </xdr:from>
    <xdr:ext cx="213360" cy="1012825"/>
    <xdr:pic>
      <xdr:nvPicPr>
        <xdr:cNvPr id="44" name="图片 1"/>
        <xdr:cNvPicPr/>
      </xdr:nvPicPr>
      <xdr:blipFill>
        <a:blip r:embed="rId1"/>
        <a:stretch>
          <a:fillRect/>
        </a:stretch>
      </xdr:blipFill>
      <xdr:spPr>
        <a:xfrm>
          <a:off x="8863965" y="70764400"/>
          <a:ext cx="213360" cy="1012825"/>
        </a:xfrm>
        <a:prstGeom prst="rect">
          <a:avLst/>
        </a:prstGeom>
      </xdr:spPr>
    </xdr:pic>
    <xdr:clientData/>
  </xdr:oneCellAnchor>
  <xdr:oneCellAnchor>
    <xdr:from>
      <xdr:col>18</xdr:col>
      <xdr:colOff>0</xdr:colOff>
      <xdr:row>36</xdr:row>
      <xdr:rowOff>0</xdr:rowOff>
    </xdr:from>
    <xdr:ext cx="15875" cy="850265"/>
    <xdr:pic>
      <xdr:nvPicPr>
        <xdr:cNvPr id="45" name="图片 1"/>
        <xdr:cNvPicPr/>
      </xdr:nvPicPr>
      <xdr:blipFill>
        <a:blip r:embed="rId1"/>
        <a:stretch>
          <a:fillRect/>
        </a:stretch>
      </xdr:blipFill>
      <xdr:spPr>
        <a:xfrm>
          <a:off x="16027400" y="70764400"/>
          <a:ext cx="15875" cy="850265"/>
        </a:xfrm>
        <a:prstGeom prst="rect">
          <a:avLst/>
        </a:prstGeom>
      </xdr:spPr>
    </xdr:pic>
    <xdr:clientData/>
  </xdr:oneCellAnchor>
  <xdr:oneCellAnchor>
    <xdr:from>
      <xdr:col>19</xdr:col>
      <xdr:colOff>73025</xdr:colOff>
      <xdr:row>36</xdr:row>
      <xdr:rowOff>0</xdr:rowOff>
    </xdr:from>
    <xdr:ext cx="15875" cy="850265"/>
    <xdr:pic>
      <xdr:nvPicPr>
        <xdr:cNvPr id="46" name="图片 1"/>
        <xdr:cNvPicPr/>
      </xdr:nvPicPr>
      <xdr:blipFill>
        <a:blip r:embed="rId1"/>
        <a:stretch>
          <a:fillRect/>
        </a:stretch>
      </xdr:blipFill>
      <xdr:spPr>
        <a:xfrm>
          <a:off x="16875125" y="70764400"/>
          <a:ext cx="15875" cy="850265"/>
        </a:xfrm>
        <a:prstGeom prst="rect">
          <a:avLst/>
        </a:prstGeom>
      </xdr:spPr>
    </xdr:pic>
    <xdr:clientData/>
  </xdr:oneCellAnchor>
  <xdr:oneCellAnchor>
    <xdr:from>
      <xdr:col>11</xdr:col>
      <xdr:colOff>380365</xdr:colOff>
      <xdr:row>36</xdr:row>
      <xdr:rowOff>0</xdr:rowOff>
    </xdr:from>
    <xdr:ext cx="213360" cy="814705"/>
    <xdr:pic>
      <xdr:nvPicPr>
        <xdr:cNvPr id="47" name="图片 1"/>
        <xdr:cNvPicPr/>
      </xdr:nvPicPr>
      <xdr:blipFill>
        <a:blip r:embed="rId1"/>
        <a:stretch>
          <a:fillRect/>
        </a:stretch>
      </xdr:blipFill>
      <xdr:spPr>
        <a:xfrm>
          <a:off x="12140565" y="70764400"/>
          <a:ext cx="213360" cy="814705"/>
        </a:xfrm>
        <a:prstGeom prst="rect">
          <a:avLst/>
        </a:prstGeom>
      </xdr:spPr>
    </xdr:pic>
    <xdr:clientData/>
  </xdr:oneCellAnchor>
  <xdr:oneCellAnchor>
    <xdr:from>
      <xdr:col>9</xdr:col>
      <xdr:colOff>380365</xdr:colOff>
      <xdr:row>119</xdr:row>
      <xdr:rowOff>0</xdr:rowOff>
    </xdr:from>
    <xdr:ext cx="213360" cy="1012825"/>
    <xdr:pic>
      <xdr:nvPicPr>
        <xdr:cNvPr id="48" name="图片 1"/>
        <xdr:cNvPicPr/>
      </xdr:nvPicPr>
      <xdr:blipFill>
        <a:blip r:embed="rId1"/>
        <a:stretch>
          <a:fillRect/>
        </a:stretch>
      </xdr:blipFill>
      <xdr:spPr>
        <a:xfrm>
          <a:off x="8863965" y="256425700"/>
          <a:ext cx="213360" cy="1012825"/>
        </a:xfrm>
        <a:prstGeom prst="rect">
          <a:avLst/>
        </a:prstGeom>
      </xdr:spPr>
    </xdr:pic>
    <xdr:clientData/>
  </xdr:oneCellAnchor>
  <xdr:oneCellAnchor>
    <xdr:from>
      <xdr:col>11</xdr:col>
      <xdr:colOff>380365</xdr:colOff>
      <xdr:row>37</xdr:row>
      <xdr:rowOff>0</xdr:rowOff>
    </xdr:from>
    <xdr:ext cx="213360" cy="1012825"/>
    <xdr:pic>
      <xdr:nvPicPr>
        <xdr:cNvPr id="49" name="图片 1"/>
        <xdr:cNvPicPr/>
      </xdr:nvPicPr>
      <xdr:blipFill>
        <a:blip r:embed="rId1"/>
        <a:stretch>
          <a:fillRect/>
        </a:stretch>
      </xdr:blipFill>
      <xdr:spPr>
        <a:xfrm>
          <a:off x="12140565" y="72428100"/>
          <a:ext cx="213360" cy="1012825"/>
        </a:xfrm>
        <a:prstGeom prst="rect">
          <a:avLst/>
        </a:prstGeom>
      </xdr:spPr>
    </xdr:pic>
    <xdr:clientData/>
  </xdr:oneCellAnchor>
  <xdr:oneCellAnchor>
    <xdr:from>
      <xdr:col>20</xdr:col>
      <xdr:colOff>0</xdr:colOff>
      <xdr:row>36</xdr:row>
      <xdr:rowOff>0</xdr:rowOff>
    </xdr:from>
    <xdr:ext cx="15875" cy="850265"/>
    <xdr:pic>
      <xdr:nvPicPr>
        <xdr:cNvPr id="50" name="图片 1"/>
        <xdr:cNvPicPr/>
      </xdr:nvPicPr>
      <xdr:blipFill>
        <a:blip r:embed="rId1"/>
        <a:stretch>
          <a:fillRect/>
        </a:stretch>
      </xdr:blipFill>
      <xdr:spPr>
        <a:xfrm>
          <a:off x="17500600" y="70764400"/>
          <a:ext cx="15875" cy="850265"/>
        </a:xfrm>
        <a:prstGeom prst="rect">
          <a:avLst/>
        </a:prstGeom>
      </xdr:spPr>
    </xdr:pic>
    <xdr:clientData/>
  </xdr:oneCellAnchor>
  <xdr:oneCellAnchor>
    <xdr:from>
      <xdr:col>10</xdr:col>
      <xdr:colOff>380054</xdr:colOff>
      <xdr:row>37</xdr:row>
      <xdr:rowOff>0</xdr:rowOff>
    </xdr:from>
    <xdr:ext cx="213995" cy="1010920"/>
    <xdr:pic>
      <xdr:nvPicPr>
        <xdr:cNvPr id="51" name="图片 1"/>
        <xdr:cNvPicPr/>
      </xdr:nvPicPr>
      <xdr:blipFill>
        <a:blip r:embed="rId1"/>
        <a:stretch>
          <a:fillRect/>
        </a:stretch>
      </xdr:blipFill>
      <xdr:spPr>
        <a:xfrm>
          <a:off x="11085830" y="72428100"/>
          <a:ext cx="213995" cy="1010920"/>
        </a:xfrm>
        <a:prstGeom prst="rect">
          <a:avLst/>
        </a:prstGeom>
      </xdr:spPr>
    </xdr:pic>
    <xdr:clientData/>
  </xdr:oneCellAnchor>
  <xdr:oneCellAnchor>
    <xdr:from>
      <xdr:col>20</xdr:col>
      <xdr:colOff>0</xdr:colOff>
      <xdr:row>37</xdr:row>
      <xdr:rowOff>0</xdr:rowOff>
    </xdr:from>
    <xdr:ext cx="15875" cy="846455"/>
    <xdr:pic>
      <xdr:nvPicPr>
        <xdr:cNvPr id="52" name="图片 1"/>
        <xdr:cNvPicPr/>
      </xdr:nvPicPr>
      <xdr:blipFill>
        <a:blip r:embed="rId1"/>
        <a:stretch>
          <a:fillRect/>
        </a:stretch>
      </xdr:blipFill>
      <xdr:spPr>
        <a:xfrm>
          <a:off x="17500600" y="72428100"/>
          <a:ext cx="15875" cy="846455"/>
        </a:xfrm>
        <a:prstGeom prst="rect">
          <a:avLst/>
        </a:prstGeom>
      </xdr:spPr>
    </xdr:pic>
    <xdr:clientData/>
  </xdr:oneCellAnchor>
  <xdr:oneCellAnchor>
    <xdr:from>
      <xdr:col>19</xdr:col>
      <xdr:colOff>0</xdr:colOff>
      <xdr:row>37</xdr:row>
      <xdr:rowOff>0</xdr:rowOff>
    </xdr:from>
    <xdr:ext cx="15240" cy="846455"/>
    <xdr:pic>
      <xdr:nvPicPr>
        <xdr:cNvPr id="53" name="图片 1"/>
        <xdr:cNvPicPr/>
      </xdr:nvPicPr>
      <xdr:blipFill>
        <a:blip r:embed="rId1"/>
        <a:stretch>
          <a:fillRect/>
        </a:stretch>
      </xdr:blipFill>
      <xdr:spPr>
        <a:xfrm>
          <a:off x="16802100" y="72428100"/>
          <a:ext cx="15240" cy="846455"/>
        </a:xfrm>
        <a:prstGeom prst="rect">
          <a:avLst/>
        </a:prstGeom>
      </xdr:spPr>
    </xdr:pic>
    <xdr:clientData/>
  </xdr:oneCellAnchor>
  <xdr:oneCellAnchor>
    <xdr:from>
      <xdr:col>20</xdr:col>
      <xdr:colOff>72730</xdr:colOff>
      <xdr:row>37</xdr:row>
      <xdr:rowOff>0</xdr:rowOff>
    </xdr:from>
    <xdr:ext cx="15875" cy="846455"/>
    <xdr:pic>
      <xdr:nvPicPr>
        <xdr:cNvPr id="54" name="图片 1"/>
        <xdr:cNvPicPr/>
      </xdr:nvPicPr>
      <xdr:blipFill>
        <a:blip r:embed="rId1"/>
        <a:stretch>
          <a:fillRect/>
        </a:stretch>
      </xdr:blipFill>
      <xdr:spPr>
        <a:xfrm>
          <a:off x="17572990" y="72428100"/>
          <a:ext cx="15875" cy="846455"/>
        </a:xfrm>
        <a:prstGeom prst="rect">
          <a:avLst/>
        </a:prstGeom>
      </xdr:spPr>
    </xdr:pic>
    <xdr:clientData/>
  </xdr:oneCellAnchor>
  <xdr:oneCellAnchor>
    <xdr:from>
      <xdr:col>12</xdr:col>
      <xdr:colOff>380356</xdr:colOff>
      <xdr:row>37</xdr:row>
      <xdr:rowOff>0</xdr:rowOff>
    </xdr:from>
    <xdr:ext cx="217170" cy="810895"/>
    <xdr:pic>
      <xdr:nvPicPr>
        <xdr:cNvPr id="55" name="图片 1"/>
        <xdr:cNvPicPr/>
      </xdr:nvPicPr>
      <xdr:blipFill>
        <a:blip r:embed="rId1"/>
        <a:stretch>
          <a:fillRect/>
        </a:stretch>
      </xdr:blipFill>
      <xdr:spPr>
        <a:xfrm>
          <a:off x="12736830" y="72428100"/>
          <a:ext cx="217170" cy="810895"/>
        </a:xfrm>
        <a:prstGeom prst="rect">
          <a:avLst/>
        </a:prstGeom>
      </xdr:spPr>
    </xdr:pic>
    <xdr:clientData/>
  </xdr:oneCellAnchor>
  <xdr:oneCellAnchor>
    <xdr:from>
      <xdr:col>20</xdr:col>
      <xdr:colOff>0</xdr:colOff>
      <xdr:row>37</xdr:row>
      <xdr:rowOff>0</xdr:rowOff>
    </xdr:from>
    <xdr:ext cx="15875" cy="840105"/>
    <xdr:pic>
      <xdr:nvPicPr>
        <xdr:cNvPr id="56" name="图片 1"/>
        <xdr:cNvPicPr/>
      </xdr:nvPicPr>
      <xdr:blipFill>
        <a:blip r:embed="rId1"/>
        <a:stretch>
          <a:fillRect/>
        </a:stretch>
      </xdr:blipFill>
      <xdr:spPr>
        <a:xfrm>
          <a:off x="17500600" y="72428100"/>
          <a:ext cx="15875" cy="840105"/>
        </a:xfrm>
        <a:prstGeom prst="rect">
          <a:avLst/>
        </a:prstGeom>
      </xdr:spPr>
    </xdr:pic>
    <xdr:clientData/>
  </xdr:oneCellAnchor>
  <xdr:oneCellAnchor>
    <xdr:from>
      <xdr:col>19</xdr:col>
      <xdr:colOff>0</xdr:colOff>
      <xdr:row>37</xdr:row>
      <xdr:rowOff>0</xdr:rowOff>
    </xdr:from>
    <xdr:ext cx="15240" cy="840105"/>
    <xdr:pic>
      <xdr:nvPicPr>
        <xdr:cNvPr id="57" name="图片 1"/>
        <xdr:cNvPicPr/>
      </xdr:nvPicPr>
      <xdr:blipFill>
        <a:blip r:embed="rId1"/>
        <a:stretch>
          <a:fillRect/>
        </a:stretch>
      </xdr:blipFill>
      <xdr:spPr>
        <a:xfrm>
          <a:off x="16802100" y="72428100"/>
          <a:ext cx="15240" cy="840105"/>
        </a:xfrm>
        <a:prstGeom prst="rect">
          <a:avLst/>
        </a:prstGeom>
      </xdr:spPr>
    </xdr:pic>
    <xdr:clientData/>
  </xdr:oneCellAnchor>
  <xdr:oneCellAnchor>
    <xdr:from>
      <xdr:col>20</xdr:col>
      <xdr:colOff>72730</xdr:colOff>
      <xdr:row>37</xdr:row>
      <xdr:rowOff>0</xdr:rowOff>
    </xdr:from>
    <xdr:ext cx="15875" cy="840105"/>
    <xdr:pic>
      <xdr:nvPicPr>
        <xdr:cNvPr id="58" name="图片 1"/>
        <xdr:cNvPicPr/>
      </xdr:nvPicPr>
      <xdr:blipFill>
        <a:blip r:embed="rId1"/>
        <a:stretch>
          <a:fillRect/>
        </a:stretch>
      </xdr:blipFill>
      <xdr:spPr>
        <a:xfrm>
          <a:off x="17572990" y="72428100"/>
          <a:ext cx="15875" cy="840105"/>
        </a:xfrm>
        <a:prstGeom prst="rect">
          <a:avLst/>
        </a:prstGeom>
      </xdr:spPr>
    </xdr:pic>
    <xdr:clientData/>
  </xdr:oneCellAnchor>
  <xdr:oneCellAnchor>
    <xdr:from>
      <xdr:col>12</xdr:col>
      <xdr:colOff>380356</xdr:colOff>
      <xdr:row>37</xdr:row>
      <xdr:rowOff>0</xdr:rowOff>
    </xdr:from>
    <xdr:ext cx="217170" cy="806450"/>
    <xdr:pic>
      <xdr:nvPicPr>
        <xdr:cNvPr id="60" name="图片 1"/>
        <xdr:cNvPicPr/>
      </xdr:nvPicPr>
      <xdr:blipFill>
        <a:blip r:embed="rId1"/>
        <a:stretch>
          <a:fillRect/>
        </a:stretch>
      </xdr:blipFill>
      <xdr:spPr>
        <a:xfrm>
          <a:off x="12736830" y="72428100"/>
          <a:ext cx="217170" cy="806450"/>
        </a:xfrm>
        <a:prstGeom prst="rect">
          <a:avLst/>
        </a:prstGeom>
      </xdr:spPr>
    </xdr:pic>
    <xdr:clientData/>
  </xdr:oneCellAnchor>
  <xdr:oneCellAnchor>
    <xdr:from>
      <xdr:col>10</xdr:col>
      <xdr:colOff>379468</xdr:colOff>
      <xdr:row>41</xdr:row>
      <xdr:rowOff>0</xdr:rowOff>
    </xdr:from>
    <xdr:ext cx="222250" cy="1012190"/>
    <xdr:pic>
      <xdr:nvPicPr>
        <xdr:cNvPr id="62" name="图片 1"/>
        <xdr:cNvPicPr/>
      </xdr:nvPicPr>
      <xdr:blipFill>
        <a:blip r:embed="rId1"/>
        <a:stretch>
          <a:fillRect/>
        </a:stretch>
      </xdr:blipFill>
      <xdr:spPr>
        <a:xfrm>
          <a:off x="11085195" y="80454500"/>
          <a:ext cx="222250" cy="1012190"/>
        </a:xfrm>
        <a:prstGeom prst="rect">
          <a:avLst/>
        </a:prstGeom>
      </xdr:spPr>
    </xdr:pic>
    <xdr:clientData/>
  </xdr:oneCellAnchor>
  <xdr:oneCellAnchor>
    <xdr:from>
      <xdr:col>20</xdr:col>
      <xdr:colOff>72203</xdr:colOff>
      <xdr:row>41</xdr:row>
      <xdr:rowOff>0</xdr:rowOff>
    </xdr:from>
    <xdr:ext cx="15240" cy="848995"/>
    <xdr:pic>
      <xdr:nvPicPr>
        <xdr:cNvPr id="63" name="图片 1"/>
        <xdr:cNvPicPr/>
      </xdr:nvPicPr>
      <xdr:blipFill>
        <a:blip r:embed="rId1"/>
        <a:stretch>
          <a:fillRect/>
        </a:stretch>
      </xdr:blipFill>
      <xdr:spPr>
        <a:xfrm>
          <a:off x="17572355" y="80454500"/>
          <a:ext cx="15240" cy="848995"/>
        </a:xfrm>
        <a:prstGeom prst="rect">
          <a:avLst/>
        </a:prstGeom>
      </xdr:spPr>
    </xdr:pic>
    <xdr:clientData/>
  </xdr:oneCellAnchor>
  <xdr:oneCellAnchor>
    <xdr:from>
      <xdr:col>19</xdr:col>
      <xdr:colOff>0</xdr:colOff>
      <xdr:row>41</xdr:row>
      <xdr:rowOff>0</xdr:rowOff>
    </xdr:from>
    <xdr:ext cx="17145" cy="848995"/>
    <xdr:pic>
      <xdr:nvPicPr>
        <xdr:cNvPr id="64" name="图片 1"/>
        <xdr:cNvPicPr/>
      </xdr:nvPicPr>
      <xdr:blipFill>
        <a:blip r:embed="rId1"/>
        <a:stretch>
          <a:fillRect/>
        </a:stretch>
      </xdr:blipFill>
      <xdr:spPr>
        <a:xfrm>
          <a:off x="16802100" y="80454500"/>
          <a:ext cx="17145" cy="848995"/>
        </a:xfrm>
        <a:prstGeom prst="rect">
          <a:avLst/>
        </a:prstGeom>
      </xdr:spPr>
    </xdr:pic>
    <xdr:clientData/>
  </xdr:oneCellAnchor>
  <xdr:oneCellAnchor>
    <xdr:from>
      <xdr:col>9</xdr:col>
      <xdr:colOff>66675</xdr:colOff>
      <xdr:row>143</xdr:row>
      <xdr:rowOff>0</xdr:rowOff>
    </xdr:from>
    <xdr:ext cx="1009650" cy="14605"/>
    <xdr:pic>
      <xdr:nvPicPr>
        <xdr:cNvPr id="66" name="图片 1"/>
        <xdr:cNvPicPr/>
      </xdr:nvPicPr>
      <xdr:blipFill>
        <a:blip r:embed="rId1"/>
        <a:stretch>
          <a:fillRect/>
        </a:stretch>
      </xdr:blipFill>
      <xdr:spPr>
        <a:xfrm rot="5400000">
          <a:off x="9047480" y="303667160"/>
          <a:ext cx="14605" cy="1009650"/>
        </a:xfrm>
        <a:prstGeom prst="rect">
          <a:avLst/>
        </a:prstGeom>
      </xdr:spPr>
    </xdr:pic>
    <xdr:clientData/>
  </xdr:oneCellAnchor>
  <xdr:oneCellAnchor>
    <xdr:from>
      <xdr:col>20</xdr:col>
      <xdr:colOff>0</xdr:colOff>
      <xdr:row>143</xdr:row>
      <xdr:rowOff>0</xdr:rowOff>
    </xdr:from>
    <xdr:ext cx="15875" cy="846455"/>
    <xdr:pic>
      <xdr:nvPicPr>
        <xdr:cNvPr id="67" name="图片 1"/>
        <xdr:cNvPicPr/>
      </xdr:nvPicPr>
      <xdr:blipFill>
        <a:blip r:embed="rId1"/>
        <a:stretch>
          <a:fillRect/>
        </a:stretch>
      </xdr:blipFill>
      <xdr:spPr>
        <a:xfrm>
          <a:off x="17500600" y="304165000"/>
          <a:ext cx="15875" cy="846455"/>
        </a:xfrm>
        <a:prstGeom prst="rect">
          <a:avLst/>
        </a:prstGeom>
      </xdr:spPr>
    </xdr:pic>
    <xdr:clientData/>
  </xdr:oneCellAnchor>
  <xdr:oneCellAnchor>
    <xdr:from>
      <xdr:col>19</xdr:col>
      <xdr:colOff>0</xdr:colOff>
      <xdr:row>143</xdr:row>
      <xdr:rowOff>0</xdr:rowOff>
    </xdr:from>
    <xdr:ext cx="15240" cy="846455"/>
    <xdr:pic>
      <xdr:nvPicPr>
        <xdr:cNvPr id="68" name="图片 1"/>
        <xdr:cNvPicPr/>
      </xdr:nvPicPr>
      <xdr:blipFill>
        <a:blip r:embed="rId1"/>
        <a:stretch>
          <a:fillRect/>
        </a:stretch>
      </xdr:blipFill>
      <xdr:spPr>
        <a:xfrm>
          <a:off x="16802100" y="304165000"/>
          <a:ext cx="15240" cy="846455"/>
        </a:xfrm>
        <a:prstGeom prst="rect">
          <a:avLst/>
        </a:prstGeom>
      </xdr:spPr>
    </xdr:pic>
    <xdr:clientData/>
  </xdr:oneCellAnchor>
  <xdr:oneCellAnchor>
    <xdr:from>
      <xdr:col>20</xdr:col>
      <xdr:colOff>72730</xdr:colOff>
      <xdr:row>143</xdr:row>
      <xdr:rowOff>0</xdr:rowOff>
    </xdr:from>
    <xdr:ext cx="15875" cy="846455"/>
    <xdr:pic>
      <xdr:nvPicPr>
        <xdr:cNvPr id="69" name="图片 1"/>
        <xdr:cNvPicPr/>
      </xdr:nvPicPr>
      <xdr:blipFill>
        <a:blip r:embed="rId1"/>
        <a:stretch>
          <a:fillRect/>
        </a:stretch>
      </xdr:blipFill>
      <xdr:spPr>
        <a:xfrm>
          <a:off x="17572990" y="304165000"/>
          <a:ext cx="15875" cy="846455"/>
        </a:xfrm>
        <a:prstGeom prst="rect">
          <a:avLst/>
        </a:prstGeom>
      </xdr:spPr>
    </xdr:pic>
    <xdr:clientData/>
  </xdr:oneCellAnchor>
  <xdr:oneCellAnchor>
    <xdr:from>
      <xdr:col>18</xdr:col>
      <xdr:colOff>0</xdr:colOff>
      <xdr:row>119</xdr:row>
      <xdr:rowOff>0</xdr:rowOff>
    </xdr:from>
    <xdr:ext cx="15875" cy="850265"/>
    <xdr:pic>
      <xdr:nvPicPr>
        <xdr:cNvPr id="70" name="图片 1"/>
        <xdr:cNvPicPr/>
      </xdr:nvPicPr>
      <xdr:blipFill>
        <a:blip r:embed="rId1"/>
        <a:stretch>
          <a:fillRect/>
        </a:stretch>
      </xdr:blipFill>
      <xdr:spPr>
        <a:xfrm>
          <a:off x="16027400" y="256425700"/>
          <a:ext cx="15875" cy="850265"/>
        </a:xfrm>
        <a:prstGeom prst="rect">
          <a:avLst/>
        </a:prstGeom>
      </xdr:spPr>
    </xdr:pic>
    <xdr:clientData/>
  </xdr:oneCellAnchor>
  <xdr:oneCellAnchor>
    <xdr:from>
      <xdr:col>12</xdr:col>
      <xdr:colOff>380356</xdr:colOff>
      <xdr:row>143</xdr:row>
      <xdr:rowOff>0</xdr:rowOff>
    </xdr:from>
    <xdr:ext cx="217170" cy="810895"/>
    <xdr:pic>
      <xdr:nvPicPr>
        <xdr:cNvPr id="71" name="图片 1"/>
        <xdr:cNvPicPr/>
      </xdr:nvPicPr>
      <xdr:blipFill>
        <a:blip r:embed="rId1"/>
        <a:stretch>
          <a:fillRect/>
        </a:stretch>
      </xdr:blipFill>
      <xdr:spPr>
        <a:xfrm>
          <a:off x="12736830" y="304165000"/>
          <a:ext cx="217170" cy="810895"/>
        </a:xfrm>
        <a:prstGeom prst="rect">
          <a:avLst/>
        </a:prstGeom>
      </xdr:spPr>
    </xdr:pic>
    <xdr:clientData/>
  </xdr:oneCellAnchor>
  <xdr:oneCellAnchor>
    <xdr:from>
      <xdr:col>20</xdr:col>
      <xdr:colOff>0</xdr:colOff>
      <xdr:row>143</xdr:row>
      <xdr:rowOff>0</xdr:rowOff>
    </xdr:from>
    <xdr:ext cx="15875" cy="840105"/>
    <xdr:pic>
      <xdr:nvPicPr>
        <xdr:cNvPr id="72" name="图片 1"/>
        <xdr:cNvPicPr/>
      </xdr:nvPicPr>
      <xdr:blipFill>
        <a:blip r:embed="rId1"/>
        <a:stretch>
          <a:fillRect/>
        </a:stretch>
      </xdr:blipFill>
      <xdr:spPr>
        <a:xfrm>
          <a:off x="17500600" y="304165000"/>
          <a:ext cx="15875" cy="840105"/>
        </a:xfrm>
        <a:prstGeom prst="rect">
          <a:avLst/>
        </a:prstGeom>
      </xdr:spPr>
    </xdr:pic>
    <xdr:clientData/>
  </xdr:oneCellAnchor>
  <xdr:oneCellAnchor>
    <xdr:from>
      <xdr:col>19</xdr:col>
      <xdr:colOff>0</xdr:colOff>
      <xdr:row>143</xdr:row>
      <xdr:rowOff>0</xdr:rowOff>
    </xdr:from>
    <xdr:ext cx="15240" cy="840105"/>
    <xdr:pic>
      <xdr:nvPicPr>
        <xdr:cNvPr id="73" name="图片 1"/>
        <xdr:cNvPicPr/>
      </xdr:nvPicPr>
      <xdr:blipFill>
        <a:blip r:embed="rId1"/>
        <a:stretch>
          <a:fillRect/>
        </a:stretch>
      </xdr:blipFill>
      <xdr:spPr>
        <a:xfrm>
          <a:off x="16802100" y="304165000"/>
          <a:ext cx="15240" cy="840105"/>
        </a:xfrm>
        <a:prstGeom prst="rect">
          <a:avLst/>
        </a:prstGeom>
      </xdr:spPr>
    </xdr:pic>
    <xdr:clientData/>
  </xdr:oneCellAnchor>
  <xdr:oneCellAnchor>
    <xdr:from>
      <xdr:col>20</xdr:col>
      <xdr:colOff>72730</xdr:colOff>
      <xdr:row>143</xdr:row>
      <xdr:rowOff>0</xdr:rowOff>
    </xdr:from>
    <xdr:ext cx="15875" cy="840105"/>
    <xdr:pic>
      <xdr:nvPicPr>
        <xdr:cNvPr id="74" name="图片 1"/>
        <xdr:cNvPicPr/>
      </xdr:nvPicPr>
      <xdr:blipFill>
        <a:blip r:embed="rId1"/>
        <a:stretch>
          <a:fillRect/>
        </a:stretch>
      </xdr:blipFill>
      <xdr:spPr>
        <a:xfrm>
          <a:off x="17572990" y="304165000"/>
          <a:ext cx="15875" cy="840105"/>
        </a:xfrm>
        <a:prstGeom prst="rect">
          <a:avLst/>
        </a:prstGeom>
      </xdr:spPr>
    </xdr:pic>
    <xdr:clientData/>
  </xdr:oneCellAnchor>
  <xdr:oneCellAnchor>
    <xdr:from>
      <xdr:col>12</xdr:col>
      <xdr:colOff>380356</xdr:colOff>
      <xdr:row>143</xdr:row>
      <xdr:rowOff>0</xdr:rowOff>
    </xdr:from>
    <xdr:ext cx="217170" cy="806450"/>
    <xdr:pic>
      <xdr:nvPicPr>
        <xdr:cNvPr id="75" name="图片 1"/>
        <xdr:cNvPicPr/>
      </xdr:nvPicPr>
      <xdr:blipFill>
        <a:blip r:embed="rId1"/>
        <a:stretch>
          <a:fillRect/>
        </a:stretch>
      </xdr:blipFill>
      <xdr:spPr>
        <a:xfrm>
          <a:off x="12736830" y="304165000"/>
          <a:ext cx="217170" cy="806450"/>
        </a:xfrm>
        <a:prstGeom prst="rect">
          <a:avLst/>
        </a:prstGeom>
      </xdr:spPr>
    </xdr:pic>
    <xdr:clientData/>
  </xdr:oneCellAnchor>
  <xdr:oneCellAnchor>
    <xdr:from>
      <xdr:col>16</xdr:col>
      <xdr:colOff>380365</xdr:colOff>
      <xdr:row>92</xdr:row>
      <xdr:rowOff>0</xdr:rowOff>
    </xdr:from>
    <xdr:ext cx="213360" cy="814705"/>
    <xdr:pic>
      <xdr:nvPicPr>
        <xdr:cNvPr id="76" name="图片 1"/>
        <xdr:cNvPicPr/>
      </xdr:nvPicPr>
      <xdr:blipFill>
        <a:blip r:embed="rId1"/>
        <a:stretch>
          <a:fillRect/>
        </a:stretch>
      </xdr:blipFill>
      <xdr:spPr>
        <a:xfrm>
          <a:off x="15150465" y="192938400"/>
          <a:ext cx="213360" cy="814705"/>
        </a:xfrm>
        <a:prstGeom prst="rect">
          <a:avLst/>
        </a:prstGeom>
      </xdr:spPr>
    </xdr:pic>
    <xdr:clientData/>
  </xdr:oneCellAnchor>
  <xdr:oneCellAnchor>
    <xdr:from>
      <xdr:col>15</xdr:col>
      <xdr:colOff>380365</xdr:colOff>
      <xdr:row>92</xdr:row>
      <xdr:rowOff>0</xdr:rowOff>
    </xdr:from>
    <xdr:ext cx="213360" cy="1012825"/>
    <xdr:pic>
      <xdr:nvPicPr>
        <xdr:cNvPr id="77" name="图片 1"/>
        <xdr:cNvPicPr/>
      </xdr:nvPicPr>
      <xdr:blipFill>
        <a:blip r:embed="rId1"/>
        <a:stretch>
          <a:fillRect/>
        </a:stretch>
      </xdr:blipFill>
      <xdr:spPr>
        <a:xfrm>
          <a:off x="14591665" y="192938400"/>
          <a:ext cx="213360" cy="1012825"/>
        </a:xfrm>
        <a:prstGeom prst="rect">
          <a:avLst/>
        </a:prstGeom>
      </xdr:spPr>
    </xdr:pic>
    <xdr:clientData/>
  </xdr:oneCellAnchor>
  <xdr:oneCellAnchor>
    <xdr:from>
      <xdr:col>16</xdr:col>
      <xdr:colOff>380365</xdr:colOff>
      <xdr:row>92</xdr:row>
      <xdr:rowOff>0</xdr:rowOff>
    </xdr:from>
    <xdr:ext cx="213360" cy="1012825"/>
    <xdr:pic>
      <xdr:nvPicPr>
        <xdr:cNvPr id="78" name="图片 1"/>
        <xdr:cNvPicPr/>
      </xdr:nvPicPr>
      <xdr:blipFill>
        <a:blip r:embed="rId1"/>
        <a:stretch>
          <a:fillRect/>
        </a:stretch>
      </xdr:blipFill>
      <xdr:spPr>
        <a:xfrm>
          <a:off x="15150465" y="192938400"/>
          <a:ext cx="213360" cy="1012825"/>
        </a:xfrm>
        <a:prstGeom prst="rect">
          <a:avLst/>
        </a:prstGeom>
      </xdr:spPr>
    </xdr:pic>
    <xdr:clientData/>
  </xdr:oneCellAnchor>
  <xdr:oneCellAnchor>
    <xdr:from>
      <xdr:col>19</xdr:col>
      <xdr:colOff>73025</xdr:colOff>
      <xdr:row>119</xdr:row>
      <xdr:rowOff>0</xdr:rowOff>
    </xdr:from>
    <xdr:ext cx="15875" cy="850265"/>
    <xdr:pic>
      <xdr:nvPicPr>
        <xdr:cNvPr id="81" name="图片 1"/>
        <xdr:cNvPicPr/>
      </xdr:nvPicPr>
      <xdr:blipFill>
        <a:blip r:embed="rId1"/>
        <a:stretch>
          <a:fillRect/>
        </a:stretch>
      </xdr:blipFill>
      <xdr:spPr>
        <a:xfrm>
          <a:off x="16875125" y="256425700"/>
          <a:ext cx="15875" cy="850265"/>
        </a:xfrm>
        <a:prstGeom prst="rect">
          <a:avLst/>
        </a:prstGeom>
      </xdr:spPr>
    </xdr:pic>
    <xdr:clientData/>
  </xdr:oneCellAnchor>
  <xdr:oneCellAnchor>
    <xdr:from>
      <xdr:col>7</xdr:col>
      <xdr:colOff>66120</xdr:colOff>
      <xdr:row>92</xdr:row>
      <xdr:rowOff>0</xdr:rowOff>
    </xdr:from>
    <xdr:ext cx="953770" cy="12065"/>
    <xdr:pic>
      <xdr:nvPicPr>
        <xdr:cNvPr id="91" name="图片 1"/>
        <xdr:cNvPicPr/>
      </xdr:nvPicPr>
      <xdr:blipFill>
        <a:blip r:embed="rId1"/>
        <a:stretch>
          <a:fillRect/>
        </a:stretch>
      </xdr:blipFill>
      <xdr:spPr>
        <a:xfrm rot="5400000">
          <a:off x="7521575" y="192467230"/>
          <a:ext cx="12065" cy="953770"/>
        </a:xfrm>
        <a:prstGeom prst="rect">
          <a:avLst/>
        </a:prstGeom>
      </xdr:spPr>
    </xdr:pic>
    <xdr:clientData/>
  </xdr:oneCellAnchor>
  <xdr:oneCellAnchor>
    <xdr:from>
      <xdr:col>11</xdr:col>
      <xdr:colOff>380365</xdr:colOff>
      <xdr:row>119</xdr:row>
      <xdr:rowOff>0</xdr:rowOff>
    </xdr:from>
    <xdr:ext cx="213360" cy="814705"/>
    <xdr:pic>
      <xdr:nvPicPr>
        <xdr:cNvPr id="92" name="图片 1"/>
        <xdr:cNvPicPr/>
      </xdr:nvPicPr>
      <xdr:blipFill>
        <a:blip r:embed="rId1"/>
        <a:stretch>
          <a:fillRect/>
        </a:stretch>
      </xdr:blipFill>
      <xdr:spPr>
        <a:xfrm>
          <a:off x="12140565" y="256425700"/>
          <a:ext cx="213360" cy="814705"/>
        </a:xfrm>
        <a:prstGeom prst="rect">
          <a:avLst/>
        </a:prstGeom>
      </xdr:spPr>
    </xdr:pic>
    <xdr:clientData/>
  </xdr:oneCellAnchor>
  <xdr:oneCellAnchor>
    <xdr:from>
      <xdr:col>15</xdr:col>
      <xdr:colOff>380356</xdr:colOff>
      <xdr:row>92</xdr:row>
      <xdr:rowOff>0</xdr:rowOff>
    </xdr:from>
    <xdr:ext cx="217170" cy="808355"/>
    <xdr:pic>
      <xdr:nvPicPr>
        <xdr:cNvPr id="93" name="图片 1"/>
        <xdr:cNvPicPr/>
      </xdr:nvPicPr>
      <xdr:blipFill>
        <a:blip r:embed="rId1"/>
        <a:stretch>
          <a:fillRect/>
        </a:stretch>
      </xdr:blipFill>
      <xdr:spPr>
        <a:xfrm>
          <a:off x="14591030" y="192938400"/>
          <a:ext cx="217170" cy="808355"/>
        </a:xfrm>
        <a:prstGeom prst="rect">
          <a:avLst/>
        </a:prstGeom>
      </xdr:spPr>
    </xdr:pic>
    <xdr:clientData/>
  </xdr:oneCellAnchor>
  <xdr:oneCellAnchor>
    <xdr:from>
      <xdr:col>13</xdr:col>
      <xdr:colOff>380054</xdr:colOff>
      <xdr:row>92</xdr:row>
      <xdr:rowOff>0</xdr:rowOff>
    </xdr:from>
    <xdr:ext cx="212090" cy="1007110"/>
    <xdr:pic>
      <xdr:nvPicPr>
        <xdr:cNvPr id="95" name="图片 1"/>
        <xdr:cNvPicPr/>
      </xdr:nvPicPr>
      <xdr:blipFill>
        <a:blip r:embed="rId1"/>
        <a:stretch>
          <a:fillRect/>
        </a:stretch>
      </xdr:blipFill>
      <xdr:spPr>
        <a:xfrm>
          <a:off x="13359130" y="192938400"/>
          <a:ext cx="212090" cy="1007110"/>
        </a:xfrm>
        <a:prstGeom prst="rect">
          <a:avLst/>
        </a:prstGeom>
      </xdr:spPr>
    </xdr:pic>
    <xdr:clientData/>
  </xdr:oneCellAnchor>
  <xdr:oneCellAnchor>
    <xdr:from>
      <xdr:col>13</xdr:col>
      <xdr:colOff>380054</xdr:colOff>
      <xdr:row>92</xdr:row>
      <xdr:rowOff>0</xdr:rowOff>
    </xdr:from>
    <xdr:ext cx="214012" cy="1007368"/>
    <xdr:pic>
      <xdr:nvPicPr>
        <xdr:cNvPr id="98" name="图片 1"/>
        <xdr:cNvPicPr/>
      </xdr:nvPicPr>
      <xdr:blipFill>
        <a:blip r:embed="rId1"/>
        <a:stretch>
          <a:fillRect/>
        </a:stretch>
      </xdr:blipFill>
      <xdr:spPr>
        <a:xfrm>
          <a:off x="13359130" y="192938400"/>
          <a:ext cx="213995" cy="1007110"/>
        </a:xfrm>
        <a:prstGeom prst="rect">
          <a:avLst/>
        </a:prstGeom>
      </xdr:spPr>
    </xdr:pic>
    <xdr:clientData/>
  </xdr:oneCellAnchor>
  <xdr:oneCellAnchor>
    <xdr:from>
      <xdr:col>17</xdr:col>
      <xdr:colOff>380365</xdr:colOff>
      <xdr:row>92</xdr:row>
      <xdr:rowOff>0</xdr:rowOff>
    </xdr:from>
    <xdr:ext cx="593725" cy="814705"/>
    <xdr:pic>
      <xdr:nvPicPr>
        <xdr:cNvPr id="105" name="图片 1"/>
        <xdr:cNvPicPr/>
      </xdr:nvPicPr>
      <xdr:blipFill>
        <a:blip r:embed="rId1"/>
        <a:stretch>
          <a:fillRect/>
        </a:stretch>
      </xdr:blipFill>
      <xdr:spPr>
        <a:xfrm>
          <a:off x="15747365" y="192938400"/>
          <a:ext cx="593725" cy="814705"/>
        </a:xfrm>
        <a:prstGeom prst="rect">
          <a:avLst/>
        </a:prstGeom>
      </xdr:spPr>
    </xdr:pic>
    <xdr:clientData/>
  </xdr:oneCellAnchor>
  <xdr:oneCellAnchor>
    <xdr:from>
      <xdr:col>16</xdr:col>
      <xdr:colOff>379468</xdr:colOff>
      <xdr:row>92</xdr:row>
      <xdr:rowOff>0</xdr:rowOff>
    </xdr:from>
    <xdr:ext cx="222250" cy="1010920"/>
    <xdr:pic>
      <xdr:nvPicPr>
        <xdr:cNvPr id="116" name="图片 1"/>
        <xdr:cNvPicPr/>
      </xdr:nvPicPr>
      <xdr:blipFill>
        <a:blip r:embed="rId1"/>
        <a:stretch>
          <a:fillRect/>
        </a:stretch>
      </xdr:blipFill>
      <xdr:spPr>
        <a:xfrm>
          <a:off x="15149195" y="192938400"/>
          <a:ext cx="222250" cy="1010920"/>
        </a:xfrm>
        <a:prstGeom prst="rect">
          <a:avLst/>
        </a:prstGeom>
      </xdr:spPr>
    </xdr:pic>
    <xdr:clientData/>
  </xdr:oneCellAnchor>
  <xdr:oneCellAnchor>
    <xdr:from>
      <xdr:col>18</xdr:col>
      <xdr:colOff>380365</xdr:colOff>
      <xdr:row>92</xdr:row>
      <xdr:rowOff>0</xdr:rowOff>
    </xdr:from>
    <xdr:ext cx="213360" cy="814705"/>
    <xdr:pic>
      <xdr:nvPicPr>
        <xdr:cNvPr id="121" name="图片 1"/>
        <xdr:cNvPicPr/>
      </xdr:nvPicPr>
      <xdr:blipFill>
        <a:blip r:embed="rId1"/>
        <a:stretch>
          <a:fillRect/>
        </a:stretch>
      </xdr:blipFill>
      <xdr:spPr>
        <a:xfrm>
          <a:off x="16407765" y="192938400"/>
          <a:ext cx="213360" cy="814705"/>
        </a:xfrm>
        <a:prstGeom prst="rect">
          <a:avLst/>
        </a:prstGeom>
      </xdr:spPr>
    </xdr:pic>
    <xdr:clientData/>
  </xdr:oneCellAnchor>
  <xdr:oneCellAnchor>
    <xdr:from>
      <xdr:col>19</xdr:col>
      <xdr:colOff>380365</xdr:colOff>
      <xdr:row>92</xdr:row>
      <xdr:rowOff>0</xdr:rowOff>
    </xdr:from>
    <xdr:ext cx="213360" cy="814705"/>
    <xdr:pic>
      <xdr:nvPicPr>
        <xdr:cNvPr id="122" name="图片 1"/>
        <xdr:cNvPicPr/>
      </xdr:nvPicPr>
      <xdr:blipFill>
        <a:blip r:embed="rId1"/>
        <a:stretch>
          <a:fillRect/>
        </a:stretch>
      </xdr:blipFill>
      <xdr:spPr>
        <a:xfrm>
          <a:off x="17182465" y="192938400"/>
          <a:ext cx="213360" cy="814705"/>
        </a:xfrm>
        <a:prstGeom prst="rect">
          <a:avLst/>
        </a:prstGeom>
      </xdr:spPr>
    </xdr:pic>
    <xdr:clientData/>
  </xdr:oneCellAnchor>
  <xdr:oneCellAnchor>
    <xdr:from>
      <xdr:col>18</xdr:col>
      <xdr:colOff>380365</xdr:colOff>
      <xdr:row>92</xdr:row>
      <xdr:rowOff>0</xdr:rowOff>
    </xdr:from>
    <xdr:ext cx="213360" cy="1012825"/>
    <xdr:pic>
      <xdr:nvPicPr>
        <xdr:cNvPr id="123" name="图片 1"/>
        <xdr:cNvPicPr/>
      </xdr:nvPicPr>
      <xdr:blipFill>
        <a:blip r:embed="rId1"/>
        <a:stretch>
          <a:fillRect/>
        </a:stretch>
      </xdr:blipFill>
      <xdr:spPr>
        <a:xfrm>
          <a:off x="16407765" y="192938400"/>
          <a:ext cx="213360" cy="1012825"/>
        </a:xfrm>
        <a:prstGeom prst="rect">
          <a:avLst/>
        </a:prstGeom>
      </xdr:spPr>
    </xdr:pic>
    <xdr:clientData/>
  </xdr:oneCellAnchor>
  <xdr:oneCellAnchor>
    <xdr:from>
      <xdr:col>10</xdr:col>
      <xdr:colOff>380365</xdr:colOff>
      <xdr:row>92</xdr:row>
      <xdr:rowOff>0</xdr:rowOff>
    </xdr:from>
    <xdr:ext cx="213360" cy="814705"/>
    <xdr:pic>
      <xdr:nvPicPr>
        <xdr:cNvPr id="144" name="图片 1"/>
        <xdr:cNvPicPr/>
      </xdr:nvPicPr>
      <xdr:blipFill>
        <a:blip r:embed="rId1"/>
        <a:stretch>
          <a:fillRect/>
        </a:stretch>
      </xdr:blipFill>
      <xdr:spPr>
        <a:xfrm>
          <a:off x="11086465" y="192938400"/>
          <a:ext cx="213360" cy="814705"/>
        </a:xfrm>
        <a:prstGeom prst="rect">
          <a:avLst/>
        </a:prstGeom>
      </xdr:spPr>
    </xdr:pic>
    <xdr:clientData/>
  </xdr:oneCellAnchor>
  <xdr:oneCellAnchor>
    <xdr:from>
      <xdr:col>10</xdr:col>
      <xdr:colOff>379468</xdr:colOff>
      <xdr:row>92</xdr:row>
      <xdr:rowOff>0</xdr:rowOff>
    </xdr:from>
    <xdr:ext cx="222250" cy="1010920"/>
    <xdr:pic>
      <xdr:nvPicPr>
        <xdr:cNvPr id="155" name="图片 1"/>
        <xdr:cNvPicPr/>
      </xdr:nvPicPr>
      <xdr:blipFill>
        <a:blip r:embed="rId1"/>
        <a:stretch>
          <a:fillRect/>
        </a:stretch>
      </xdr:blipFill>
      <xdr:spPr>
        <a:xfrm>
          <a:off x="11085195" y="192938400"/>
          <a:ext cx="222250" cy="1010920"/>
        </a:xfrm>
        <a:prstGeom prst="rect">
          <a:avLst/>
        </a:prstGeom>
      </xdr:spPr>
    </xdr:pic>
    <xdr:clientData/>
  </xdr:oneCellAnchor>
  <xdr:oneCellAnchor>
    <xdr:from>
      <xdr:col>20</xdr:col>
      <xdr:colOff>380365</xdr:colOff>
      <xdr:row>92</xdr:row>
      <xdr:rowOff>0</xdr:rowOff>
    </xdr:from>
    <xdr:ext cx="213360" cy="814705"/>
    <xdr:pic>
      <xdr:nvPicPr>
        <xdr:cNvPr id="168" name="图片 1"/>
        <xdr:cNvPicPr/>
      </xdr:nvPicPr>
      <xdr:blipFill>
        <a:blip r:embed="rId1"/>
        <a:stretch>
          <a:fillRect/>
        </a:stretch>
      </xdr:blipFill>
      <xdr:spPr>
        <a:xfrm>
          <a:off x="17880965" y="192938400"/>
          <a:ext cx="213360" cy="814705"/>
        </a:xfrm>
        <a:prstGeom prst="rect">
          <a:avLst/>
        </a:prstGeom>
      </xdr:spPr>
    </xdr:pic>
    <xdr:clientData/>
  </xdr:oneCellAnchor>
  <xdr:oneCellAnchor>
    <xdr:from>
      <xdr:col>19</xdr:col>
      <xdr:colOff>380365</xdr:colOff>
      <xdr:row>92</xdr:row>
      <xdr:rowOff>0</xdr:rowOff>
    </xdr:from>
    <xdr:ext cx="213360" cy="1012825"/>
    <xdr:pic>
      <xdr:nvPicPr>
        <xdr:cNvPr id="169" name="图片 1"/>
        <xdr:cNvPicPr/>
      </xdr:nvPicPr>
      <xdr:blipFill>
        <a:blip r:embed="rId1"/>
        <a:stretch>
          <a:fillRect/>
        </a:stretch>
      </xdr:blipFill>
      <xdr:spPr>
        <a:xfrm>
          <a:off x="17182465" y="192938400"/>
          <a:ext cx="213360" cy="1012825"/>
        </a:xfrm>
        <a:prstGeom prst="rect">
          <a:avLst/>
        </a:prstGeom>
      </xdr:spPr>
    </xdr:pic>
    <xdr:clientData/>
  </xdr:oneCellAnchor>
  <xdr:oneCellAnchor>
    <xdr:from>
      <xdr:col>20</xdr:col>
      <xdr:colOff>380365</xdr:colOff>
      <xdr:row>92</xdr:row>
      <xdr:rowOff>0</xdr:rowOff>
    </xdr:from>
    <xdr:ext cx="213360" cy="1012825"/>
    <xdr:pic>
      <xdr:nvPicPr>
        <xdr:cNvPr id="171" name="图片 1"/>
        <xdr:cNvPicPr/>
      </xdr:nvPicPr>
      <xdr:blipFill>
        <a:blip r:embed="rId1"/>
        <a:stretch>
          <a:fillRect/>
        </a:stretch>
      </xdr:blipFill>
      <xdr:spPr>
        <a:xfrm>
          <a:off x="17880965" y="192938400"/>
          <a:ext cx="213360" cy="1012825"/>
        </a:xfrm>
        <a:prstGeom prst="rect">
          <a:avLst/>
        </a:prstGeom>
      </xdr:spPr>
    </xdr:pic>
    <xdr:clientData/>
  </xdr:oneCellAnchor>
  <xdr:oneCellAnchor>
    <xdr:from>
      <xdr:col>19</xdr:col>
      <xdr:colOff>355600</xdr:colOff>
      <xdr:row>92</xdr:row>
      <xdr:rowOff>0</xdr:rowOff>
    </xdr:from>
    <xdr:ext cx="217170" cy="808355"/>
    <xdr:pic>
      <xdr:nvPicPr>
        <xdr:cNvPr id="175" name="图片 1"/>
        <xdr:cNvPicPr/>
      </xdr:nvPicPr>
      <xdr:blipFill>
        <a:blip r:embed="rId1"/>
        <a:stretch>
          <a:fillRect/>
        </a:stretch>
      </xdr:blipFill>
      <xdr:spPr>
        <a:xfrm>
          <a:off x="17157700" y="192938400"/>
          <a:ext cx="217170" cy="808355"/>
        </a:xfrm>
        <a:prstGeom prst="rect">
          <a:avLst/>
        </a:prstGeom>
      </xdr:spPr>
    </xdr:pic>
    <xdr:clientData/>
  </xdr:oneCellAnchor>
  <xdr:oneCellAnchor>
    <xdr:from>
      <xdr:col>17</xdr:col>
      <xdr:colOff>380054</xdr:colOff>
      <xdr:row>92</xdr:row>
      <xdr:rowOff>0</xdr:rowOff>
    </xdr:from>
    <xdr:ext cx="594049" cy="1007110"/>
    <xdr:pic>
      <xdr:nvPicPr>
        <xdr:cNvPr id="177" name="图片 1"/>
        <xdr:cNvPicPr/>
      </xdr:nvPicPr>
      <xdr:blipFill>
        <a:blip r:embed="rId1"/>
        <a:stretch>
          <a:fillRect/>
        </a:stretch>
      </xdr:blipFill>
      <xdr:spPr>
        <a:xfrm>
          <a:off x="15746730" y="192938400"/>
          <a:ext cx="594360" cy="1007110"/>
        </a:xfrm>
        <a:prstGeom prst="rect">
          <a:avLst/>
        </a:prstGeom>
      </xdr:spPr>
    </xdr:pic>
    <xdr:clientData/>
  </xdr:oneCellAnchor>
  <xdr:oneCellAnchor>
    <xdr:from>
      <xdr:col>19</xdr:col>
      <xdr:colOff>380356</xdr:colOff>
      <xdr:row>92</xdr:row>
      <xdr:rowOff>0</xdr:rowOff>
    </xdr:from>
    <xdr:ext cx="216544" cy="808732"/>
    <xdr:pic>
      <xdr:nvPicPr>
        <xdr:cNvPr id="178" name="图片 1"/>
        <xdr:cNvPicPr/>
      </xdr:nvPicPr>
      <xdr:blipFill>
        <a:blip r:embed="rId1"/>
        <a:stretch>
          <a:fillRect/>
        </a:stretch>
      </xdr:blipFill>
      <xdr:spPr>
        <a:xfrm>
          <a:off x="17181830" y="192938400"/>
          <a:ext cx="217170" cy="808355"/>
        </a:xfrm>
        <a:prstGeom prst="rect">
          <a:avLst/>
        </a:prstGeom>
      </xdr:spPr>
    </xdr:pic>
    <xdr:clientData/>
  </xdr:oneCellAnchor>
  <xdr:oneCellAnchor>
    <xdr:from>
      <xdr:col>18</xdr:col>
      <xdr:colOff>316230</xdr:colOff>
      <xdr:row>4</xdr:row>
      <xdr:rowOff>636905</xdr:rowOff>
    </xdr:from>
    <xdr:ext cx="213360" cy="1012825"/>
    <xdr:pic>
      <xdr:nvPicPr>
        <xdr:cNvPr id="198" name="图片 1"/>
        <xdr:cNvPicPr/>
      </xdr:nvPicPr>
      <xdr:blipFill>
        <a:blip r:embed="rId1"/>
        <a:stretch>
          <a:fillRect/>
        </a:stretch>
      </xdr:blipFill>
      <xdr:spPr>
        <a:xfrm>
          <a:off x="16343630" y="2313305"/>
          <a:ext cx="213360" cy="1012825"/>
        </a:xfrm>
        <a:prstGeom prst="rect">
          <a:avLst/>
        </a:prstGeom>
      </xdr:spPr>
    </xdr:pic>
    <xdr:clientData/>
  </xdr:oneCellAnchor>
  <xdr:oneCellAnchor>
    <xdr:from>
      <xdr:col>18</xdr:col>
      <xdr:colOff>407670</xdr:colOff>
      <xdr:row>92</xdr:row>
      <xdr:rowOff>485775</xdr:rowOff>
    </xdr:from>
    <xdr:ext cx="213360" cy="6842125"/>
    <xdr:pic>
      <xdr:nvPicPr>
        <xdr:cNvPr id="205" name="图片 1"/>
        <xdr:cNvPicPr/>
      </xdr:nvPicPr>
      <xdr:blipFill>
        <a:blip r:embed="rId1"/>
        <a:stretch>
          <a:fillRect/>
        </a:stretch>
      </xdr:blipFill>
      <xdr:spPr>
        <a:xfrm>
          <a:off x="16435070" y="193424175"/>
          <a:ext cx="213360" cy="6842125"/>
        </a:xfrm>
        <a:prstGeom prst="rect">
          <a:avLst/>
        </a:prstGeom>
      </xdr:spPr>
    </xdr:pic>
    <xdr:clientData/>
  </xdr:oneCellAnchor>
  <xdr:oneCellAnchor>
    <xdr:from>
      <xdr:col>14</xdr:col>
      <xdr:colOff>380365</xdr:colOff>
      <xdr:row>92</xdr:row>
      <xdr:rowOff>0</xdr:rowOff>
    </xdr:from>
    <xdr:ext cx="213360" cy="1012825"/>
    <xdr:pic>
      <xdr:nvPicPr>
        <xdr:cNvPr id="207" name="图片 1"/>
        <xdr:cNvPicPr/>
      </xdr:nvPicPr>
      <xdr:blipFill>
        <a:blip r:embed="rId1"/>
        <a:stretch>
          <a:fillRect/>
        </a:stretch>
      </xdr:blipFill>
      <xdr:spPr>
        <a:xfrm>
          <a:off x="13918565" y="192938400"/>
          <a:ext cx="213360" cy="1012825"/>
        </a:xfrm>
        <a:prstGeom prst="rect">
          <a:avLst/>
        </a:prstGeom>
      </xdr:spPr>
    </xdr:pic>
    <xdr:clientData/>
  </xdr:oneCellAnchor>
  <xdr:oneCellAnchor>
    <xdr:from>
      <xdr:col>14</xdr:col>
      <xdr:colOff>380365</xdr:colOff>
      <xdr:row>92</xdr:row>
      <xdr:rowOff>0</xdr:rowOff>
    </xdr:from>
    <xdr:ext cx="213360" cy="814705"/>
    <xdr:pic>
      <xdr:nvPicPr>
        <xdr:cNvPr id="211" name="图片 1"/>
        <xdr:cNvPicPr/>
      </xdr:nvPicPr>
      <xdr:blipFill>
        <a:blip r:embed="rId1"/>
        <a:stretch>
          <a:fillRect/>
        </a:stretch>
      </xdr:blipFill>
      <xdr:spPr>
        <a:xfrm>
          <a:off x="13918565" y="192938400"/>
          <a:ext cx="213360" cy="814705"/>
        </a:xfrm>
        <a:prstGeom prst="rect">
          <a:avLst/>
        </a:prstGeom>
      </xdr:spPr>
    </xdr:pic>
    <xdr:clientData/>
  </xdr:oneCellAnchor>
  <xdr:oneCellAnchor>
    <xdr:from>
      <xdr:col>13</xdr:col>
      <xdr:colOff>380365</xdr:colOff>
      <xdr:row>92</xdr:row>
      <xdr:rowOff>0</xdr:rowOff>
    </xdr:from>
    <xdr:ext cx="213360" cy="1012825"/>
    <xdr:pic>
      <xdr:nvPicPr>
        <xdr:cNvPr id="215" name="图片 1"/>
        <xdr:cNvPicPr/>
      </xdr:nvPicPr>
      <xdr:blipFill>
        <a:blip r:embed="rId1"/>
        <a:stretch>
          <a:fillRect/>
        </a:stretch>
      </xdr:blipFill>
      <xdr:spPr>
        <a:xfrm>
          <a:off x="13359765" y="192938400"/>
          <a:ext cx="213360" cy="1012825"/>
        </a:xfrm>
        <a:prstGeom prst="rect">
          <a:avLst/>
        </a:prstGeom>
      </xdr:spPr>
    </xdr:pic>
    <xdr:clientData/>
  </xdr:oneCellAnchor>
  <xdr:oneCellAnchor>
    <xdr:from>
      <xdr:col>15</xdr:col>
      <xdr:colOff>380365</xdr:colOff>
      <xdr:row>92</xdr:row>
      <xdr:rowOff>0</xdr:rowOff>
    </xdr:from>
    <xdr:ext cx="213360" cy="814705"/>
    <xdr:pic>
      <xdr:nvPicPr>
        <xdr:cNvPr id="217" name="图片 1"/>
        <xdr:cNvPicPr/>
      </xdr:nvPicPr>
      <xdr:blipFill>
        <a:blip r:embed="rId1"/>
        <a:stretch>
          <a:fillRect/>
        </a:stretch>
      </xdr:blipFill>
      <xdr:spPr>
        <a:xfrm>
          <a:off x="14591665" y="192938400"/>
          <a:ext cx="213360" cy="814705"/>
        </a:xfrm>
        <a:prstGeom prst="rect">
          <a:avLst/>
        </a:prstGeom>
      </xdr:spPr>
    </xdr:pic>
    <xdr:clientData/>
  </xdr:oneCellAnchor>
  <xdr:oneCellAnchor>
    <xdr:from>
      <xdr:col>14</xdr:col>
      <xdr:colOff>379468</xdr:colOff>
      <xdr:row>92</xdr:row>
      <xdr:rowOff>0</xdr:rowOff>
    </xdr:from>
    <xdr:ext cx="222250" cy="1010920"/>
    <xdr:pic>
      <xdr:nvPicPr>
        <xdr:cNvPr id="220" name="图片 1"/>
        <xdr:cNvPicPr/>
      </xdr:nvPicPr>
      <xdr:blipFill>
        <a:blip r:embed="rId1"/>
        <a:stretch>
          <a:fillRect/>
        </a:stretch>
      </xdr:blipFill>
      <xdr:spPr>
        <a:xfrm>
          <a:off x="13917295" y="192938400"/>
          <a:ext cx="222250" cy="1010920"/>
        </a:xfrm>
        <a:prstGeom prst="rect">
          <a:avLst/>
        </a:prstGeom>
      </xdr:spPr>
    </xdr:pic>
    <xdr:clientData/>
  </xdr:oneCellAnchor>
  <xdr:oneCellAnchor>
    <xdr:from>
      <xdr:col>11</xdr:col>
      <xdr:colOff>380365</xdr:colOff>
      <xdr:row>108</xdr:row>
      <xdr:rowOff>0</xdr:rowOff>
    </xdr:from>
    <xdr:ext cx="213360" cy="1012825"/>
    <xdr:pic>
      <xdr:nvPicPr>
        <xdr:cNvPr id="237" name="图片 1"/>
        <xdr:cNvPicPr/>
      </xdr:nvPicPr>
      <xdr:blipFill>
        <a:blip r:embed="rId1"/>
        <a:stretch>
          <a:fillRect/>
        </a:stretch>
      </xdr:blipFill>
      <xdr:spPr>
        <a:xfrm>
          <a:off x="12140565" y="233705400"/>
          <a:ext cx="213360" cy="1012825"/>
        </a:xfrm>
        <a:prstGeom prst="rect">
          <a:avLst/>
        </a:prstGeom>
      </xdr:spPr>
    </xdr:pic>
    <xdr:clientData/>
  </xdr:oneCellAnchor>
  <xdr:oneCellAnchor>
    <xdr:from>
      <xdr:col>16</xdr:col>
      <xdr:colOff>0</xdr:colOff>
      <xdr:row>66</xdr:row>
      <xdr:rowOff>0</xdr:rowOff>
    </xdr:from>
    <xdr:ext cx="228600" cy="228600"/>
    <xdr:pic>
      <xdr:nvPicPr>
        <xdr:cNvPr id="243" name="图片 2"/>
        <xdr:cNvPicPr/>
      </xdr:nvPicPr>
      <xdr:blipFill>
        <a:blip r:embed="rId2"/>
        <a:stretch>
          <a:fillRect/>
        </a:stretch>
      </xdr:blipFill>
      <xdr:spPr>
        <a:xfrm>
          <a:off x="14770100" y="137083800"/>
          <a:ext cx="228600" cy="228600"/>
        </a:xfrm>
        <a:prstGeom prst="rect">
          <a:avLst/>
        </a:prstGeom>
      </xdr:spPr>
    </xdr:pic>
    <xdr:clientData/>
  </xdr:oneCellAnchor>
  <xdr:oneCellAnchor>
    <xdr:from>
      <xdr:col>10</xdr:col>
      <xdr:colOff>379468</xdr:colOff>
      <xdr:row>66</xdr:row>
      <xdr:rowOff>0</xdr:rowOff>
    </xdr:from>
    <xdr:ext cx="222250" cy="1010920"/>
    <xdr:pic>
      <xdr:nvPicPr>
        <xdr:cNvPr id="246" name="图片 1"/>
        <xdr:cNvPicPr/>
      </xdr:nvPicPr>
      <xdr:blipFill>
        <a:blip r:embed="rId1"/>
        <a:stretch>
          <a:fillRect/>
        </a:stretch>
      </xdr:blipFill>
      <xdr:spPr>
        <a:xfrm>
          <a:off x="11085195" y="137083800"/>
          <a:ext cx="222250" cy="1010920"/>
        </a:xfrm>
        <a:prstGeom prst="rect">
          <a:avLst/>
        </a:prstGeom>
      </xdr:spPr>
    </xdr:pic>
    <xdr:clientData/>
  </xdr:oneCellAnchor>
  <xdr:oneCellAnchor>
    <xdr:from>
      <xdr:col>13</xdr:col>
      <xdr:colOff>66675</xdr:colOff>
      <xdr:row>38</xdr:row>
      <xdr:rowOff>0</xdr:rowOff>
    </xdr:from>
    <xdr:ext cx="1343025" cy="14605"/>
    <xdr:pic>
      <xdr:nvPicPr>
        <xdr:cNvPr id="266" name="图片 1"/>
        <xdr:cNvPicPr/>
      </xdr:nvPicPr>
      <xdr:blipFill>
        <a:blip r:embed="rId1"/>
        <a:stretch>
          <a:fillRect/>
        </a:stretch>
      </xdr:blipFill>
      <xdr:spPr>
        <a:xfrm rot="5400000">
          <a:off x="13710285" y="74151490"/>
          <a:ext cx="14605" cy="1343025"/>
        </a:xfrm>
        <a:prstGeom prst="rect">
          <a:avLst/>
        </a:prstGeom>
      </xdr:spPr>
    </xdr:pic>
    <xdr:clientData/>
  </xdr:oneCellAnchor>
  <xdr:oneCellAnchor>
    <xdr:from>
      <xdr:col>14</xdr:col>
      <xdr:colOff>380054</xdr:colOff>
      <xdr:row>38</xdr:row>
      <xdr:rowOff>0</xdr:rowOff>
    </xdr:from>
    <xdr:ext cx="213995" cy="1010920"/>
    <xdr:pic>
      <xdr:nvPicPr>
        <xdr:cNvPr id="267" name="图片 1"/>
        <xdr:cNvPicPr/>
      </xdr:nvPicPr>
      <xdr:blipFill>
        <a:blip r:embed="rId1"/>
        <a:stretch>
          <a:fillRect/>
        </a:stretch>
      </xdr:blipFill>
      <xdr:spPr>
        <a:xfrm>
          <a:off x="13917930" y="74815700"/>
          <a:ext cx="213995" cy="1010920"/>
        </a:xfrm>
        <a:prstGeom prst="rect">
          <a:avLst/>
        </a:prstGeom>
      </xdr:spPr>
    </xdr:pic>
    <xdr:clientData/>
  </xdr:oneCellAnchor>
  <xdr:oneCellAnchor>
    <xdr:from>
      <xdr:col>16</xdr:col>
      <xdr:colOff>380356</xdr:colOff>
      <xdr:row>38</xdr:row>
      <xdr:rowOff>0</xdr:rowOff>
    </xdr:from>
    <xdr:ext cx="216544" cy="810895"/>
    <xdr:pic>
      <xdr:nvPicPr>
        <xdr:cNvPr id="268" name="图片 1"/>
        <xdr:cNvPicPr/>
      </xdr:nvPicPr>
      <xdr:blipFill>
        <a:blip r:embed="rId1"/>
        <a:stretch>
          <a:fillRect/>
        </a:stretch>
      </xdr:blipFill>
      <xdr:spPr>
        <a:xfrm>
          <a:off x="15149830" y="74815700"/>
          <a:ext cx="217170" cy="810895"/>
        </a:xfrm>
        <a:prstGeom prst="rect">
          <a:avLst/>
        </a:prstGeom>
      </xdr:spPr>
    </xdr:pic>
    <xdr:clientData/>
  </xdr:oneCellAnchor>
  <xdr:oneCellAnchor>
    <xdr:from>
      <xdr:col>16</xdr:col>
      <xdr:colOff>380356</xdr:colOff>
      <xdr:row>38</xdr:row>
      <xdr:rowOff>0</xdr:rowOff>
    </xdr:from>
    <xdr:ext cx="216544" cy="806450"/>
    <xdr:pic>
      <xdr:nvPicPr>
        <xdr:cNvPr id="269" name="图片 1"/>
        <xdr:cNvPicPr/>
      </xdr:nvPicPr>
      <xdr:blipFill>
        <a:blip r:embed="rId1"/>
        <a:stretch>
          <a:fillRect/>
        </a:stretch>
      </xdr:blipFill>
      <xdr:spPr>
        <a:xfrm>
          <a:off x="15149830" y="74815700"/>
          <a:ext cx="217170" cy="806450"/>
        </a:xfrm>
        <a:prstGeom prst="rect">
          <a:avLst/>
        </a:prstGeom>
      </xdr:spPr>
    </xdr:pic>
    <xdr:clientData/>
  </xdr:oneCellAnchor>
  <xdr:oneCellAnchor>
    <xdr:from>
      <xdr:col>11</xdr:col>
      <xdr:colOff>66675</xdr:colOff>
      <xdr:row>38</xdr:row>
      <xdr:rowOff>0</xdr:rowOff>
    </xdr:from>
    <xdr:ext cx="1343025" cy="14605"/>
    <xdr:pic>
      <xdr:nvPicPr>
        <xdr:cNvPr id="271" name="图片 1"/>
        <xdr:cNvPicPr/>
      </xdr:nvPicPr>
      <xdr:blipFill>
        <a:blip r:embed="rId1"/>
        <a:stretch>
          <a:fillRect/>
        </a:stretch>
      </xdr:blipFill>
      <xdr:spPr>
        <a:xfrm rot="5400000">
          <a:off x="12491085" y="74151490"/>
          <a:ext cx="14605" cy="1343025"/>
        </a:xfrm>
        <a:prstGeom prst="rect">
          <a:avLst/>
        </a:prstGeom>
      </xdr:spPr>
    </xdr:pic>
    <xdr:clientData/>
  </xdr:oneCellAnchor>
  <xdr:oneCellAnchor>
    <xdr:from>
      <xdr:col>21</xdr:col>
      <xdr:colOff>0</xdr:colOff>
      <xdr:row>38</xdr:row>
      <xdr:rowOff>0</xdr:rowOff>
    </xdr:from>
    <xdr:ext cx="15240" cy="846455"/>
    <xdr:pic>
      <xdr:nvPicPr>
        <xdr:cNvPr id="272" name="图片 1"/>
        <xdr:cNvPicPr/>
      </xdr:nvPicPr>
      <xdr:blipFill>
        <a:blip r:embed="rId1"/>
        <a:stretch>
          <a:fillRect/>
        </a:stretch>
      </xdr:blipFill>
      <xdr:spPr>
        <a:xfrm>
          <a:off x="18262600" y="74815700"/>
          <a:ext cx="15240" cy="846455"/>
        </a:xfrm>
        <a:prstGeom prst="rect">
          <a:avLst/>
        </a:prstGeom>
      </xdr:spPr>
    </xdr:pic>
    <xdr:clientData/>
  </xdr:oneCellAnchor>
  <xdr:oneCellAnchor>
    <xdr:from>
      <xdr:col>14</xdr:col>
      <xdr:colOff>380356</xdr:colOff>
      <xdr:row>38</xdr:row>
      <xdr:rowOff>0</xdr:rowOff>
    </xdr:from>
    <xdr:ext cx="217170" cy="810895"/>
    <xdr:pic>
      <xdr:nvPicPr>
        <xdr:cNvPr id="273" name="图片 1"/>
        <xdr:cNvPicPr/>
      </xdr:nvPicPr>
      <xdr:blipFill>
        <a:blip r:embed="rId1"/>
        <a:stretch>
          <a:fillRect/>
        </a:stretch>
      </xdr:blipFill>
      <xdr:spPr>
        <a:xfrm>
          <a:off x="13917930" y="74815700"/>
          <a:ext cx="217170" cy="810895"/>
        </a:xfrm>
        <a:prstGeom prst="rect">
          <a:avLst/>
        </a:prstGeom>
      </xdr:spPr>
    </xdr:pic>
    <xdr:clientData/>
  </xdr:oneCellAnchor>
  <xdr:oneCellAnchor>
    <xdr:from>
      <xdr:col>21</xdr:col>
      <xdr:colOff>0</xdr:colOff>
      <xdr:row>38</xdr:row>
      <xdr:rowOff>0</xdr:rowOff>
    </xdr:from>
    <xdr:ext cx="15240" cy="840105"/>
    <xdr:pic>
      <xdr:nvPicPr>
        <xdr:cNvPr id="274" name="图片 1"/>
        <xdr:cNvPicPr/>
      </xdr:nvPicPr>
      <xdr:blipFill>
        <a:blip r:embed="rId1"/>
        <a:stretch>
          <a:fillRect/>
        </a:stretch>
      </xdr:blipFill>
      <xdr:spPr>
        <a:xfrm>
          <a:off x="18262600" y="74815700"/>
          <a:ext cx="15240" cy="840105"/>
        </a:xfrm>
        <a:prstGeom prst="rect">
          <a:avLst/>
        </a:prstGeom>
      </xdr:spPr>
    </xdr:pic>
    <xdr:clientData/>
  </xdr:oneCellAnchor>
  <xdr:oneCellAnchor>
    <xdr:from>
      <xdr:col>14</xdr:col>
      <xdr:colOff>380356</xdr:colOff>
      <xdr:row>38</xdr:row>
      <xdr:rowOff>0</xdr:rowOff>
    </xdr:from>
    <xdr:ext cx="217170" cy="806450"/>
    <xdr:pic>
      <xdr:nvPicPr>
        <xdr:cNvPr id="275" name="图片 1"/>
        <xdr:cNvPicPr/>
      </xdr:nvPicPr>
      <xdr:blipFill>
        <a:blip r:embed="rId1"/>
        <a:stretch>
          <a:fillRect/>
        </a:stretch>
      </xdr:blipFill>
      <xdr:spPr>
        <a:xfrm>
          <a:off x="13917930" y="74815700"/>
          <a:ext cx="217170" cy="806450"/>
        </a:xfrm>
        <a:prstGeom prst="rect">
          <a:avLst/>
        </a:prstGeom>
      </xdr:spPr>
    </xdr:pic>
    <xdr:clientData/>
  </xdr:oneCellAnchor>
  <xdr:oneCellAnchor>
    <xdr:from>
      <xdr:col>6</xdr:col>
      <xdr:colOff>65967</xdr:colOff>
      <xdr:row>89</xdr:row>
      <xdr:rowOff>0</xdr:rowOff>
    </xdr:from>
    <xdr:ext cx="1021080" cy="13335"/>
    <xdr:pic>
      <xdr:nvPicPr>
        <xdr:cNvPr id="281" name="图片 1"/>
        <xdr:cNvPicPr/>
      </xdr:nvPicPr>
      <xdr:blipFill>
        <a:blip r:embed="rId1"/>
        <a:stretch>
          <a:fillRect/>
        </a:stretch>
      </xdr:blipFill>
      <xdr:spPr>
        <a:xfrm rot="5400000">
          <a:off x="6881495" y="185601610"/>
          <a:ext cx="13335" cy="1021080"/>
        </a:xfrm>
        <a:prstGeom prst="rect">
          <a:avLst/>
        </a:prstGeom>
      </xdr:spPr>
    </xdr:pic>
    <xdr:clientData/>
  </xdr:oneCellAnchor>
  <xdr:oneCellAnchor>
    <xdr:from>
      <xdr:col>19</xdr:col>
      <xdr:colOff>0</xdr:colOff>
      <xdr:row>38</xdr:row>
      <xdr:rowOff>0</xdr:rowOff>
    </xdr:from>
    <xdr:ext cx="15875" cy="846455"/>
    <xdr:pic>
      <xdr:nvPicPr>
        <xdr:cNvPr id="285" name="图片 1"/>
        <xdr:cNvPicPr/>
      </xdr:nvPicPr>
      <xdr:blipFill>
        <a:blip r:embed="rId1"/>
        <a:stretch>
          <a:fillRect/>
        </a:stretch>
      </xdr:blipFill>
      <xdr:spPr>
        <a:xfrm>
          <a:off x="16802100" y="74815700"/>
          <a:ext cx="15875" cy="846455"/>
        </a:xfrm>
        <a:prstGeom prst="rect">
          <a:avLst/>
        </a:prstGeom>
      </xdr:spPr>
    </xdr:pic>
    <xdr:clientData/>
  </xdr:oneCellAnchor>
  <xdr:oneCellAnchor>
    <xdr:from>
      <xdr:col>19</xdr:col>
      <xdr:colOff>72730</xdr:colOff>
      <xdr:row>38</xdr:row>
      <xdr:rowOff>0</xdr:rowOff>
    </xdr:from>
    <xdr:ext cx="15875" cy="846455"/>
    <xdr:pic>
      <xdr:nvPicPr>
        <xdr:cNvPr id="286" name="图片 1"/>
        <xdr:cNvPicPr/>
      </xdr:nvPicPr>
      <xdr:blipFill>
        <a:blip r:embed="rId1"/>
        <a:stretch>
          <a:fillRect/>
        </a:stretch>
      </xdr:blipFill>
      <xdr:spPr>
        <a:xfrm>
          <a:off x="16874490" y="74815700"/>
          <a:ext cx="15875" cy="846455"/>
        </a:xfrm>
        <a:prstGeom prst="rect">
          <a:avLst/>
        </a:prstGeom>
      </xdr:spPr>
    </xdr:pic>
    <xdr:clientData/>
  </xdr:oneCellAnchor>
  <xdr:oneCellAnchor>
    <xdr:from>
      <xdr:col>19</xdr:col>
      <xdr:colOff>0</xdr:colOff>
      <xdr:row>38</xdr:row>
      <xdr:rowOff>0</xdr:rowOff>
    </xdr:from>
    <xdr:ext cx="15875" cy="840105"/>
    <xdr:pic>
      <xdr:nvPicPr>
        <xdr:cNvPr id="287" name="图片 1"/>
        <xdr:cNvPicPr/>
      </xdr:nvPicPr>
      <xdr:blipFill>
        <a:blip r:embed="rId1"/>
        <a:stretch>
          <a:fillRect/>
        </a:stretch>
      </xdr:blipFill>
      <xdr:spPr>
        <a:xfrm>
          <a:off x="16802100" y="74815700"/>
          <a:ext cx="15875" cy="840105"/>
        </a:xfrm>
        <a:prstGeom prst="rect">
          <a:avLst/>
        </a:prstGeom>
      </xdr:spPr>
    </xdr:pic>
    <xdr:clientData/>
  </xdr:oneCellAnchor>
  <xdr:oneCellAnchor>
    <xdr:from>
      <xdr:col>19</xdr:col>
      <xdr:colOff>72730</xdr:colOff>
      <xdr:row>38</xdr:row>
      <xdr:rowOff>0</xdr:rowOff>
    </xdr:from>
    <xdr:ext cx="15875" cy="840105"/>
    <xdr:pic>
      <xdr:nvPicPr>
        <xdr:cNvPr id="288" name="图片 1"/>
        <xdr:cNvPicPr/>
      </xdr:nvPicPr>
      <xdr:blipFill>
        <a:blip r:embed="rId1"/>
        <a:stretch>
          <a:fillRect/>
        </a:stretch>
      </xdr:blipFill>
      <xdr:spPr>
        <a:xfrm>
          <a:off x="16874490" y="74815700"/>
          <a:ext cx="15875" cy="840105"/>
        </a:xfrm>
        <a:prstGeom prst="rect">
          <a:avLst/>
        </a:prstGeom>
      </xdr:spPr>
    </xdr:pic>
    <xdr:clientData/>
  </xdr:oneCellAnchor>
  <xdr:oneCellAnchor>
    <xdr:from>
      <xdr:col>20</xdr:col>
      <xdr:colOff>0</xdr:colOff>
      <xdr:row>144</xdr:row>
      <xdr:rowOff>0</xdr:rowOff>
    </xdr:from>
    <xdr:ext cx="228600" cy="228600"/>
    <xdr:pic>
      <xdr:nvPicPr>
        <xdr:cNvPr id="297" name="图片 2"/>
        <xdr:cNvPicPr/>
      </xdr:nvPicPr>
      <xdr:blipFill>
        <a:blip r:embed="rId2"/>
        <a:stretch>
          <a:fillRect/>
        </a:stretch>
      </xdr:blipFill>
      <xdr:spPr>
        <a:xfrm>
          <a:off x="17500600" y="305638200"/>
          <a:ext cx="228600" cy="228600"/>
        </a:xfrm>
        <a:prstGeom prst="rect">
          <a:avLst/>
        </a:prstGeom>
      </xdr:spPr>
    </xdr:pic>
    <xdr:clientData/>
  </xdr:oneCellAnchor>
  <xdr:oneCellAnchor>
    <xdr:from>
      <xdr:col>24</xdr:col>
      <xdr:colOff>72203</xdr:colOff>
      <xdr:row>144</xdr:row>
      <xdr:rowOff>0</xdr:rowOff>
    </xdr:from>
    <xdr:ext cx="15240" cy="848995"/>
    <xdr:pic>
      <xdr:nvPicPr>
        <xdr:cNvPr id="298" name="图片 1"/>
        <xdr:cNvPicPr/>
      </xdr:nvPicPr>
      <xdr:blipFill>
        <a:blip r:embed="rId1"/>
        <a:stretch>
          <a:fillRect/>
        </a:stretch>
      </xdr:blipFill>
      <xdr:spPr>
        <a:xfrm>
          <a:off x="20328255" y="305638200"/>
          <a:ext cx="15240" cy="848995"/>
        </a:xfrm>
        <a:prstGeom prst="rect">
          <a:avLst/>
        </a:prstGeom>
      </xdr:spPr>
    </xdr:pic>
    <xdr:clientData/>
  </xdr:oneCellAnchor>
  <xdr:oneCellAnchor>
    <xdr:from>
      <xdr:col>23</xdr:col>
      <xdr:colOff>0</xdr:colOff>
      <xdr:row>144</xdr:row>
      <xdr:rowOff>0</xdr:rowOff>
    </xdr:from>
    <xdr:ext cx="17145" cy="848995"/>
    <xdr:pic>
      <xdr:nvPicPr>
        <xdr:cNvPr id="300" name="图片 1"/>
        <xdr:cNvPicPr/>
      </xdr:nvPicPr>
      <xdr:blipFill>
        <a:blip r:embed="rId1"/>
        <a:stretch>
          <a:fillRect/>
        </a:stretch>
      </xdr:blipFill>
      <xdr:spPr>
        <a:xfrm>
          <a:off x="19532600" y="305638200"/>
          <a:ext cx="17145" cy="848995"/>
        </a:xfrm>
        <a:prstGeom prst="rect">
          <a:avLst/>
        </a:prstGeom>
      </xdr:spPr>
    </xdr:pic>
    <xdr:clientData/>
  </xdr:oneCellAnchor>
  <xdr:oneCellAnchor>
    <xdr:from>
      <xdr:col>7</xdr:col>
      <xdr:colOff>66445</xdr:colOff>
      <xdr:row>89</xdr:row>
      <xdr:rowOff>0</xdr:rowOff>
    </xdr:from>
    <xdr:ext cx="990600" cy="13335"/>
    <xdr:pic>
      <xdr:nvPicPr>
        <xdr:cNvPr id="303" name="图片 1"/>
        <xdr:cNvPicPr/>
      </xdr:nvPicPr>
      <xdr:blipFill>
        <a:blip r:embed="rId1"/>
        <a:stretch>
          <a:fillRect/>
        </a:stretch>
      </xdr:blipFill>
      <xdr:spPr>
        <a:xfrm rot="5400000">
          <a:off x="7539990" y="185616850"/>
          <a:ext cx="13335" cy="990600"/>
        </a:xfrm>
        <a:prstGeom prst="rect">
          <a:avLst/>
        </a:prstGeom>
      </xdr:spPr>
    </xdr:pic>
    <xdr:clientData/>
  </xdr:oneCellAnchor>
  <xdr:oneCellAnchor>
    <xdr:from>
      <xdr:col>16</xdr:col>
      <xdr:colOff>0</xdr:colOff>
      <xdr:row>144</xdr:row>
      <xdr:rowOff>0</xdr:rowOff>
    </xdr:from>
    <xdr:ext cx="228600" cy="228600"/>
    <xdr:pic>
      <xdr:nvPicPr>
        <xdr:cNvPr id="305" name="图片 2"/>
        <xdr:cNvPicPr/>
      </xdr:nvPicPr>
      <xdr:blipFill>
        <a:blip r:embed="rId2"/>
        <a:stretch>
          <a:fillRect/>
        </a:stretch>
      </xdr:blipFill>
      <xdr:spPr>
        <a:xfrm>
          <a:off x="14770100" y="305638200"/>
          <a:ext cx="228600" cy="228600"/>
        </a:xfrm>
        <a:prstGeom prst="rect">
          <a:avLst/>
        </a:prstGeom>
      </xdr:spPr>
    </xdr:pic>
    <xdr:clientData/>
  </xdr:oneCellAnchor>
  <xdr:oneCellAnchor>
    <xdr:from>
      <xdr:col>20</xdr:col>
      <xdr:colOff>72203</xdr:colOff>
      <xdr:row>144</xdr:row>
      <xdr:rowOff>0</xdr:rowOff>
    </xdr:from>
    <xdr:ext cx="15240" cy="848995"/>
    <xdr:pic>
      <xdr:nvPicPr>
        <xdr:cNvPr id="308" name="图片 1"/>
        <xdr:cNvPicPr/>
      </xdr:nvPicPr>
      <xdr:blipFill>
        <a:blip r:embed="rId1"/>
        <a:stretch>
          <a:fillRect/>
        </a:stretch>
      </xdr:blipFill>
      <xdr:spPr>
        <a:xfrm>
          <a:off x="17572355" y="305638200"/>
          <a:ext cx="15240" cy="848995"/>
        </a:xfrm>
        <a:prstGeom prst="rect">
          <a:avLst/>
        </a:prstGeom>
      </xdr:spPr>
    </xdr:pic>
    <xdr:clientData/>
  </xdr:oneCellAnchor>
  <xdr:oneCellAnchor>
    <xdr:from>
      <xdr:col>19</xdr:col>
      <xdr:colOff>0</xdr:colOff>
      <xdr:row>144</xdr:row>
      <xdr:rowOff>0</xdr:rowOff>
    </xdr:from>
    <xdr:ext cx="17145" cy="848995"/>
    <xdr:pic>
      <xdr:nvPicPr>
        <xdr:cNvPr id="309" name="图片 1"/>
        <xdr:cNvPicPr/>
      </xdr:nvPicPr>
      <xdr:blipFill>
        <a:blip r:embed="rId1"/>
        <a:stretch>
          <a:fillRect/>
        </a:stretch>
      </xdr:blipFill>
      <xdr:spPr>
        <a:xfrm>
          <a:off x="16802100" y="305638200"/>
          <a:ext cx="17145" cy="848995"/>
        </a:xfrm>
        <a:prstGeom prst="rect">
          <a:avLst/>
        </a:prstGeom>
      </xdr:spPr>
    </xdr:pic>
    <xdr:clientData/>
  </xdr:oneCellAnchor>
  <xdr:oneCellAnchor>
    <xdr:from>
      <xdr:col>19</xdr:col>
      <xdr:colOff>0</xdr:colOff>
      <xdr:row>0</xdr:row>
      <xdr:rowOff>0</xdr:rowOff>
    </xdr:from>
    <xdr:ext cx="15875" cy="850265"/>
    <xdr:pic>
      <xdr:nvPicPr>
        <xdr:cNvPr id="310" name="图片 1"/>
        <xdr:cNvPicPr/>
      </xdr:nvPicPr>
      <xdr:blipFill>
        <a:blip r:embed="rId1"/>
        <a:stretch>
          <a:fillRect/>
        </a:stretch>
      </xdr:blipFill>
      <xdr:spPr>
        <a:xfrm>
          <a:off x="16802100" y="0"/>
          <a:ext cx="15875" cy="850265"/>
        </a:xfrm>
        <a:prstGeom prst="rect">
          <a:avLst/>
        </a:prstGeom>
      </xdr:spPr>
    </xdr:pic>
    <xdr:clientData/>
  </xdr:oneCellAnchor>
  <xdr:oneCellAnchor>
    <xdr:from>
      <xdr:col>19</xdr:col>
      <xdr:colOff>73025</xdr:colOff>
      <xdr:row>0</xdr:row>
      <xdr:rowOff>0</xdr:rowOff>
    </xdr:from>
    <xdr:ext cx="15875" cy="850265"/>
    <xdr:pic>
      <xdr:nvPicPr>
        <xdr:cNvPr id="311" name="图片 1"/>
        <xdr:cNvPicPr/>
      </xdr:nvPicPr>
      <xdr:blipFill>
        <a:blip r:embed="rId1"/>
        <a:stretch>
          <a:fillRect/>
        </a:stretch>
      </xdr:blipFill>
      <xdr:spPr>
        <a:xfrm>
          <a:off x="16875125" y="0"/>
          <a:ext cx="15875" cy="850265"/>
        </a:xfrm>
        <a:prstGeom prst="rect">
          <a:avLst/>
        </a:prstGeom>
      </xdr:spPr>
    </xdr:pic>
    <xdr:clientData/>
  </xdr:oneCellAnchor>
  <xdr:oneCellAnchor>
    <xdr:from>
      <xdr:col>19</xdr:col>
      <xdr:colOff>0</xdr:colOff>
      <xdr:row>3</xdr:row>
      <xdr:rowOff>0</xdr:rowOff>
    </xdr:from>
    <xdr:ext cx="17145" cy="848995"/>
    <xdr:pic>
      <xdr:nvPicPr>
        <xdr:cNvPr id="312" name="图片 1"/>
        <xdr:cNvPicPr/>
      </xdr:nvPicPr>
      <xdr:blipFill>
        <a:blip r:embed="rId1"/>
        <a:stretch>
          <a:fillRect/>
        </a:stretch>
      </xdr:blipFill>
      <xdr:spPr>
        <a:xfrm>
          <a:off x="16802100" y="1371600"/>
          <a:ext cx="17145" cy="848995"/>
        </a:xfrm>
        <a:prstGeom prst="rect">
          <a:avLst/>
        </a:prstGeom>
      </xdr:spPr>
    </xdr:pic>
    <xdr:clientData/>
  </xdr:oneCellAnchor>
  <xdr:oneCellAnchor>
    <xdr:from>
      <xdr:col>19</xdr:col>
      <xdr:colOff>0</xdr:colOff>
      <xdr:row>1</xdr:row>
      <xdr:rowOff>0</xdr:rowOff>
    </xdr:from>
    <xdr:ext cx="15875" cy="850265"/>
    <xdr:pic>
      <xdr:nvPicPr>
        <xdr:cNvPr id="313" name="图片 1"/>
        <xdr:cNvPicPr/>
      </xdr:nvPicPr>
      <xdr:blipFill>
        <a:blip r:embed="rId1"/>
        <a:stretch>
          <a:fillRect/>
        </a:stretch>
      </xdr:blipFill>
      <xdr:spPr>
        <a:xfrm>
          <a:off x="16802100" y="355600"/>
          <a:ext cx="15875" cy="850265"/>
        </a:xfrm>
        <a:prstGeom prst="rect">
          <a:avLst/>
        </a:prstGeom>
      </xdr:spPr>
    </xdr:pic>
    <xdr:clientData/>
  </xdr:oneCellAnchor>
  <xdr:oneCellAnchor>
    <xdr:from>
      <xdr:col>19</xdr:col>
      <xdr:colOff>73025</xdr:colOff>
      <xdr:row>1</xdr:row>
      <xdr:rowOff>0</xdr:rowOff>
    </xdr:from>
    <xdr:ext cx="15875" cy="850265"/>
    <xdr:pic>
      <xdr:nvPicPr>
        <xdr:cNvPr id="315" name="图片 1"/>
        <xdr:cNvPicPr/>
      </xdr:nvPicPr>
      <xdr:blipFill>
        <a:blip r:embed="rId1"/>
        <a:stretch>
          <a:fillRect/>
        </a:stretch>
      </xdr:blipFill>
      <xdr:spPr>
        <a:xfrm>
          <a:off x="16875125" y="355600"/>
          <a:ext cx="15875" cy="850265"/>
        </a:xfrm>
        <a:prstGeom prst="rect">
          <a:avLst/>
        </a:prstGeom>
      </xdr:spPr>
    </xdr:pic>
    <xdr:clientData/>
  </xdr:oneCellAnchor>
  <xdr:oneCellAnchor>
    <xdr:from>
      <xdr:col>19</xdr:col>
      <xdr:colOff>0</xdr:colOff>
      <xdr:row>2</xdr:row>
      <xdr:rowOff>0</xdr:rowOff>
    </xdr:from>
    <xdr:ext cx="15240" cy="846455"/>
    <xdr:pic>
      <xdr:nvPicPr>
        <xdr:cNvPr id="316" name="图片 1"/>
        <xdr:cNvPicPr/>
      </xdr:nvPicPr>
      <xdr:blipFill>
        <a:blip r:embed="rId1"/>
        <a:stretch>
          <a:fillRect/>
        </a:stretch>
      </xdr:blipFill>
      <xdr:spPr>
        <a:xfrm>
          <a:off x="16802100" y="1117600"/>
          <a:ext cx="15240" cy="846455"/>
        </a:xfrm>
        <a:prstGeom prst="rect">
          <a:avLst/>
        </a:prstGeom>
      </xdr:spPr>
    </xdr:pic>
    <xdr:clientData/>
  </xdr:oneCellAnchor>
  <xdr:oneCellAnchor>
    <xdr:from>
      <xdr:col>19</xdr:col>
      <xdr:colOff>0</xdr:colOff>
      <xdr:row>2</xdr:row>
      <xdr:rowOff>0</xdr:rowOff>
    </xdr:from>
    <xdr:ext cx="15240" cy="840105"/>
    <xdr:pic>
      <xdr:nvPicPr>
        <xdr:cNvPr id="317" name="图片 1"/>
        <xdr:cNvPicPr/>
      </xdr:nvPicPr>
      <xdr:blipFill>
        <a:blip r:embed="rId1"/>
        <a:stretch>
          <a:fillRect/>
        </a:stretch>
      </xdr:blipFill>
      <xdr:spPr>
        <a:xfrm>
          <a:off x="16802100" y="1117600"/>
          <a:ext cx="15240" cy="840105"/>
        </a:xfrm>
        <a:prstGeom prst="rect">
          <a:avLst/>
        </a:prstGeom>
      </xdr:spPr>
    </xdr:pic>
    <xdr:clientData/>
  </xdr:oneCellAnchor>
  <xdr:oneCellAnchor>
    <xdr:from>
      <xdr:col>19</xdr:col>
      <xdr:colOff>0</xdr:colOff>
      <xdr:row>4</xdr:row>
      <xdr:rowOff>0</xdr:rowOff>
    </xdr:from>
    <xdr:ext cx="15240" cy="846455"/>
    <xdr:pic>
      <xdr:nvPicPr>
        <xdr:cNvPr id="319" name="图片 1"/>
        <xdr:cNvPicPr/>
      </xdr:nvPicPr>
      <xdr:blipFill>
        <a:blip r:embed="rId1"/>
        <a:stretch>
          <a:fillRect/>
        </a:stretch>
      </xdr:blipFill>
      <xdr:spPr>
        <a:xfrm>
          <a:off x="16802100" y="1676400"/>
          <a:ext cx="15240" cy="846455"/>
        </a:xfrm>
        <a:prstGeom prst="rect">
          <a:avLst/>
        </a:prstGeom>
      </xdr:spPr>
    </xdr:pic>
    <xdr:clientData/>
  </xdr:oneCellAnchor>
  <xdr:oneCellAnchor>
    <xdr:from>
      <xdr:col>19</xdr:col>
      <xdr:colOff>0</xdr:colOff>
      <xdr:row>4</xdr:row>
      <xdr:rowOff>0</xdr:rowOff>
    </xdr:from>
    <xdr:ext cx="15240" cy="840105"/>
    <xdr:pic>
      <xdr:nvPicPr>
        <xdr:cNvPr id="320" name="图片 1"/>
        <xdr:cNvPicPr/>
      </xdr:nvPicPr>
      <xdr:blipFill>
        <a:blip r:embed="rId1"/>
        <a:stretch>
          <a:fillRect/>
        </a:stretch>
      </xdr:blipFill>
      <xdr:spPr>
        <a:xfrm>
          <a:off x="16802100" y="1676400"/>
          <a:ext cx="15240" cy="840105"/>
        </a:xfrm>
        <a:prstGeom prst="rect">
          <a:avLst/>
        </a:prstGeom>
      </xdr:spPr>
    </xdr:pic>
    <xdr:clientData/>
  </xdr:oneCellAnchor>
  <xdr:oneCellAnchor>
    <xdr:from>
      <xdr:col>19</xdr:col>
      <xdr:colOff>0</xdr:colOff>
      <xdr:row>4</xdr:row>
      <xdr:rowOff>0</xdr:rowOff>
    </xdr:from>
    <xdr:ext cx="15875" cy="846455"/>
    <xdr:pic>
      <xdr:nvPicPr>
        <xdr:cNvPr id="321" name="图片 1"/>
        <xdr:cNvPicPr/>
      </xdr:nvPicPr>
      <xdr:blipFill>
        <a:blip r:embed="rId1"/>
        <a:stretch>
          <a:fillRect/>
        </a:stretch>
      </xdr:blipFill>
      <xdr:spPr>
        <a:xfrm>
          <a:off x="16802100" y="1676400"/>
          <a:ext cx="15875" cy="846455"/>
        </a:xfrm>
        <a:prstGeom prst="rect">
          <a:avLst/>
        </a:prstGeom>
      </xdr:spPr>
    </xdr:pic>
    <xdr:clientData/>
  </xdr:oneCellAnchor>
  <xdr:oneCellAnchor>
    <xdr:from>
      <xdr:col>19</xdr:col>
      <xdr:colOff>72730</xdr:colOff>
      <xdr:row>4</xdr:row>
      <xdr:rowOff>0</xdr:rowOff>
    </xdr:from>
    <xdr:ext cx="15875" cy="846455"/>
    <xdr:pic>
      <xdr:nvPicPr>
        <xdr:cNvPr id="322" name="图片 1"/>
        <xdr:cNvPicPr/>
      </xdr:nvPicPr>
      <xdr:blipFill>
        <a:blip r:embed="rId1"/>
        <a:stretch>
          <a:fillRect/>
        </a:stretch>
      </xdr:blipFill>
      <xdr:spPr>
        <a:xfrm>
          <a:off x="16874490" y="1676400"/>
          <a:ext cx="15875" cy="846455"/>
        </a:xfrm>
        <a:prstGeom prst="rect">
          <a:avLst/>
        </a:prstGeom>
      </xdr:spPr>
    </xdr:pic>
    <xdr:clientData/>
  </xdr:oneCellAnchor>
  <xdr:oneCellAnchor>
    <xdr:from>
      <xdr:col>19</xdr:col>
      <xdr:colOff>0</xdr:colOff>
      <xdr:row>4</xdr:row>
      <xdr:rowOff>0</xdr:rowOff>
    </xdr:from>
    <xdr:ext cx="15875" cy="840105"/>
    <xdr:pic>
      <xdr:nvPicPr>
        <xdr:cNvPr id="323" name="图片 1"/>
        <xdr:cNvPicPr/>
      </xdr:nvPicPr>
      <xdr:blipFill>
        <a:blip r:embed="rId1"/>
        <a:stretch>
          <a:fillRect/>
        </a:stretch>
      </xdr:blipFill>
      <xdr:spPr>
        <a:xfrm>
          <a:off x="16802100" y="1676400"/>
          <a:ext cx="15875" cy="840105"/>
        </a:xfrm>
        <a:prstGeom prst="rect">
          <a:avLst/>
        </a:prstGeom>
      </xdr:spPr>
    </xdr:pic>
    <xdr:clientData/>
  </xdr:oneCellAnchor>
  <xdr:oneCellAnchor>
    <xdr:from>
      <xdr:col>19</xdr:col>
      <xdr:colOff>72730</xdr:colOff>
      <xdr:row>4</xdr:row>
      <xdr:rowOff>0</xdr:rowOff>
    </xdr:from>
    <xdr:ext cx="15875" cy="840105"/>
    <xdr:pic>
      <xdr:nvPicPr>
        <xdr:cNvPr id="324" name="图片 1"/>
        <xdr:cNvPicPr/>
      </xdr:nvPicPr>
      <xdr:blipFill>
        <a:blip r:embed="rId1"/>
        <a:stretch>
          <a:fillRect/>
        </a:stretch>
      </xdr:blipFill>
      <xdr:spPr>
        <a:xfrm>
          <a:off x="16874490" y="1676400"/>
          <a:ext cx="15875" cy="840105"/>
        </a:xfrm>
        <a:prstGeom prst="rect">
          <a:avLst/>
        </a:prstGeom>
      </xdr:spPr>
    </xdr:pic>
    <xdr:clientData/>
  </xdr:oneCellAnchor>
  <xdr:oneCellAnchor>
    <xdr:from>
      <xdr:col>20</xdr:col>
      <xdr:colOff>73025</xdr:colOff>
      <xdr:row>0</xdr:row>
      <xdr:rowOff>0</xdr:rowOff>
    </xdr:from>
    <xdr:ext cx="15875" cy="850265"/>
    <xdr:pic>
      <xdr:nvPicPr>
        <xdr:cNvPr id="326" name="图片 1"/>
        <xdr:cNvPicPr/>
      </xdr:nvPicPr>
      <xdr:blipFill>
        <a:blip r:embed="rId1"/>
        <a:stretch>
          <a:fillRect/>
        </a:stretch>
      </xdr:blipFill>
      <xdr:spPr>
        <a:xfrm>
          <a:off x="17573625" y="0"/>
          <a:ext cx="15875" cy="850265"/>
        </a:xfrm>
        <a:prstGeom prst="rect">
          <a:avLst/>
        </a:prstGeom>
      </xdr:spPr>
    </xdr:pic>
    <xdr:clientData/>
  </xdr:oneCellAnchor>
  <xdr:oneCellAnchor>
    <xdr:from>
      <xdr:col>20</xdr:col>
      <xdr:colOff>0</xdr:colOff>
      <xdr:row>0</xdr:row>
      <xdr:rowOff>0</xdr:rowOff>
    </xdr:from>
    <xdr:ext cx="15875" cy="850265"/>
    <xdr:pic>
      <xdr:nvPicPr>
        <xdr:cNvPr id="327" name="图片 1"/>
        <xdr:cNvPicPr/>
      </xdr:nvPicPr>
      <xdr:blipFill>
        <a:blip r:embed="rId1"/>
        <a:stretch>
          <a:fillRect/>
        </a:stretch>
      </xdr:blipFill>
      <xdr:spPr>
        <a:xfrm>
          <a:off x="17500600" y="0"/>
          <a:ext cx="15875" cy="850265"/>
        </a:xfrm>
        <a:prstGeom prst="rect">
          <a:avLst/>
        </a:prstGeom>
      </xdr:spPr>
    </xdr:pic>
    <xdr:clientData/>
  </xdr:oneCellAnchor>
  <xdr:oneCellAnchor>
    <xdr:from>
      <xdr:col>20</xdr:col>
      <xdr:colOff>72203</xdr:colOff>
      <xdr:row>3</xdr:row>
      <xdr:rowOff>0</xdr:rowOff>
    </xdr:from>
    <xdr:ext cx="15240" cy="848995"/>
    <xdr:pic>
      <xdr:nvPicPr>
        <xdr:cNvPr id="328" name="图片 1"/>
        <xdr:cNvPicPr/>
      </xdr:nvPicPr>
      <xdr:blipFill>
        <a:blip r:embed="rId1"/>
        <a:stretch>
          <a:fillRect/>
        </a:stretch>
      </xdr:blipFill>
      <xdr:spPr>
        <a:xfrm>
          <a:off x="17572355" y="1371600"/>
          <a:ext cx="15240" cy="848995"/>
        </a:xfrm>
        <a:prstGeom prst="rect">
          <a:avLst/>
        </a:prstGeom>
      </xdr:spPr>
    </xdr:pic>
    <xdr:clientData/>
  </xdr:oneCellAnchor>
  <xdr:oneCellAnchor>
    <xdr:from>
      <xdr:col>20</xdr:col>
      <xdr:colOff>73025</xdr:colOff>
      <xdr:row>1</xdr:row>
      <xdr:rowOff>0</xdr:rowOff>
    </xdr:from>
    <xdr:ext cx="15875" cy="850265"/>
    <xdr:pic>
      <xdr:nvPicPr>
        <xdr:cNvPr id="329" name="图片 1"/>
        <xdr:cNvPicPr/>
      </xdr:nvPicPr>
      <xdr:blipFill>
        <a:blip r:embed="rId1"/>
        <a:stretch>
          <a:fillRect/>
        </a:stretch>
      </xdr:blipFill>
      <xdr:spPr>
        <a:xfrm>
          <a:off x="17573625" y="355600"/>
          <a:ext cx="15875" cy="850265"/>
        </a:xfrm>
        <a:prstGeom prst="rect">
          <a:avLst/>
        </a:prstGeom>
      </xdr:spPr>
    </xdr:pic>
    <xdr:clientData/>
  </xdr:oneCellAnchor>
  <xdr:oneCellAnchor>
    <xdr:from>
      <xdr:col>20</xdr:col>
      <xdr:colOff>0</xdr:colOff>
      <xdr:row>1</xdr:row>
      <xdr:rowOff>0</xdr:rowOff>
    </xdr:from>
    <xdr:ext cx="15875" cy="850265"/>
    <xdr:pic>
      <xdr:nvPicPr>
        <xdr:cNvPr id="330" name="图片 1"/>
        <xdr:cNvPicPr/>
      </xdr:nvPicPr>
      <xdr:blipFill>
        <a:blip r:embed="rId1"/>
        <a:stretch>
          <a:fillRect/>
        </a:stretch>
      </xdr:blipFill>
      <xdr:spPr>
        <a:xfrm>
          <a:off x="17500600" y="355600"/>
          <a:ext cx="15875" cy="850265"/>
        </a:xfrm>
        <a:prstGeom prst="rect">
          <a:avLst/>
        </a:prstGeom>
      </xdr:spPr>
    </xdr:pic>
    <xdr:clientData/>
  </xdr:oneCellAnchor>
  <xdr:oneCellAnchor>
    <xdr:from>
      <xdr:col>20</xdr:col>
      <xdr:colOff>0</xdr:colOff>
      <xdr:row>2</xdr:row>
      <xdr:rowOff>0</xdr:rowOff>
    </xdr:from>
    <xdr:ext cx="15875" cy="846455"/>
    <xdr:pic>
      <xdr:nvPicPr>
        <xdr:cNvPr id="331" name="图片 1"/>
        <xdr:cNvPicPr/>
      </xdr:nvPicPr>
      <xdr:blipFill>
        <a:blip r:embed="rId1"/>
        <a:stretch>
          <a:fillRect/>
        </a:stretch>
      </xdr:blipFill>
      <xdr:spPr>
        <a:xfrm>
          <a:off x="17500600" y="1117600"/>
          <a:ext cx="15875" cy="846455"/>
        </a:xfrm>
        <a:prstGeom prst="rect">
          <a:avLst/>
        </a:prstGeom>
      </xdr:spPr>
    </xdr:pic>
    <xdr:clientData/>
  </xdr:oneCellAnchor>
  <xdr:oneCellAnchor>
    <xdr:from>
      <xdr:col>20</xdr:col>
      <xdr:colOff>72730</xdr:colOff>
      <xdr:row>2</xdr:row>
      <xdr:rowOff>0</xdr:rowOff>
    </xdr:from>
    <xdr:ext cx="15875" cy="846455"/>
    <xdr:pic>
      <xdr:nvPicPr>
        <xdr:cNvPr id="332" name="图片 1"/>
        <xdr:cNvPicPr/>
      </xdr:nvPicPr>
      <xdr:blipFill>
        <a:blip r:embed="rId1"/>
        <a:stretch>
          <a:fillRect/>
        </a:stretch>
      </xdr:blipFill>
      <xdr:spPr>
        <a:xfrm>
          <a:off x="17572990" y="1117600"/>
          <a:ext cx="15875" cy="846455"/>
        </a:xfrm>
        <a:prstGeom prst="rect">
          <a:avLst/>
        </a:prstGeom>
      </xdr:spPr>
    </xdr:pic>
    <xdr:clientData/>
  </xdr:oneCellAnchor>
  <xdr:oneCellAnchor>
    <xdr:from>
      <xdr:col>20</xdr:col>
      <xdr:colOff>0</xdr:colOff>
      <xdr:row>2</xdr:row>
      <xdr:rowOff>0</xdr:rowOff>
    </xdr:from>
    <xdr:ext cx="15875" cy="840105"/>
    <xdr:pic>
      <xdr:nvPicPr>
        <xdr:cNvPr id="333" name="图片 1"/>
        <xdr:cNvPicPr/>
      </xdr:nvPicPr>
      <xdr:blipFill>
        <a:blip r:embed="rId1"/>
        <a:stretch>
          <a:fillRect/>
        </a:stretch>
      </xdr:blipFill>
      <xdr:spPr>
        <a:xfrm>
          <a:off x="17500600" y="1117600"/>
          <a:ext cx="15875" cy="840105"/>
        </a:xfrm>
        <a:prstGeom prst="rect">
          <a:avLst/>
        </a:prstGeom>
      </xdr:spPr>
    </xdr:pic>
    <xdr:clientData/>
  </xdr:oneCellAnchor>
  <xdr:oneCellAnchor>
    <xdr:from>
      <xdr:col>20</xdr:col>
      <xdr:colOff>72730</xdr:colOff>
      <xdr:row>2</xdr:row>
      <xdr:rowOff>0</xdr:rowOff>
    </xdr:from>
    <xdr:ext cx="15875" cy="840105"/>
    <xdr:pic>
      <xdr:nvPicPr>
        <xdr:cNvPr id="334" name="图片 1"/>
        <xdr:cNvPicPr/>
      </xdr:nvPicPr>
      <xdr:blipFill>
        <a:blip r:embed="rId1"/>
        <a:stretch>
          <a:fillRect/>
        </a:stretch>
      </xdr:blipFill>
      <xdr:spPr>
        <a:xfrm>
          <a:off x="17572990" y="1117600"/>
          <a:ext cx="15875" cy="840105"/>
        </a:xfrm>
        <a:prstGeom prst="rect">
          <a:avLst/>
        </a:prstGeom>
      </xdr:spPr>
    </xdr:pic>
    <xdr:clientData/>
  </xdr:oneCellAnchor>
  <xdr:oneCellAnchor>
    <xdr:from>
      <xdr:col>20</xdr:col>
      <xdr:colOff>72203</xdr:colOff>
      <xdr:row>1</xdr:row>
      <xdr:rowOff>0</xdr:rowOff>
    </xdr:from>
    <xdr:ext cx="15240" cy="848995"/>
    <xdr:pic>
      <xdr:nvPicPr>
        <xdr:cNvPr id="338" name="图片 1"/>
        <xdr:cNvPicPr/>
      </xdr:nvPicPr>
      <xdr:blipFill>
        <a:blip r:embed="rId1"/>
        <a:stretch>
          <a:fillRect/>
        </a:stretch>
      </xdr:blipFill>
      <xdr:spPr>
        <a:xfrm>
          <a:off x="17572355" y="355600"/>
          <a:ext cx="15240" cy="848995"/>
        </a:xfrm>
        <a:prstGeom prst="rect">
          <a:avLst/>
        </a:prstGeom>
      </xdr:spPr>
    </xdr:pic>
    <xdr:clientData/>
  </xdr:oneCellAnchor>
  <xdr:oneCellAnchor>
    <xdr:from>
      <xdr:col>20</xdr:col>
      <xdr:colOff>0</xdr:colOff>
      <xdr:row>4</xdr:row>
      <xdr:rowOff>0</xdr:rowOff>
    </xdr:from>
    <xdr:ext cx="15875" cy="846455"/>
    <xdr:pic>
      <xdr:nvPicPr>
        <xdr:cNvPr id="339" name="图片 1"/>
        <xdr:cNvPicPr/>
      </xdr:nvPicPr>
      <xdr:blipFill>
        <a:blip r:embed="rId1"/>
        <a:stretch>
          <a:fillRect/>
        </a:stretch>
      </xdr:blipFill>
      <xdr:spPr>
        <a:xfrm>
          <a:off x="17500600" y="1676400"/>
          <a:ext cx="15875" cy="846455"/>
        </a:xfrm>
        <a:prstGeom prst="rect">
          <a:avLst/>
        </a:prstGeom>
      </xdr:spPr>
    </xdr:pic>
    <xdr:clientData/>
  </xdr:oneCellAnchor>
  <xdr:oneCellAnchor>
    <xdr:from>
      <xdr:col>20</xdr:col>
      <xdr:colOff>72730</xdr:colOff>
      <xdr:row>4</xdr:row>
      <xdr:rowOff>0</xdr:rowOff>
    </xdr:from>
    <xdr:ext cx="15875" cy="846455"/>
    <xdr:pic>
      <xdr:nvPicPr>
        <xdr:cNvPr id="340" name="图片 1"/>
        <xdr:cNvPicPr/>
      </xdr:nvPicPr>
      <xdr:blipFill>
        <a:blip r:embed="rId1"/>
        <a:stretch>
          <a:fillRect/>
        </a:stretch>
      </xdr:blipFill>
      <xdr:spPr>
        <a:xfrm>
          <a:off x="17572990" y="1676400"/>
          <a:ext cx="15875" cy="846455"/>
        </a:xfrm>
        <a:prstGeom prst="rect">
          <a:avLst/>
        </a:prstGeom>
      </xdr:spPr>
    </xdr:pic>
    <xdr:clientData/>
  </xdr:oneCellAnchor>
  <xdr:oneCellAnchor>
    <xdr:from>
      <xdr:col>20</xdr:col>
      <xdr:colOff>0</xdr:colOff>
      <xdr:row>4</xdr:row>
      <xdr:rowOff>0</xdr:rowOff>
    </xdr:from>
    <xdr:ext cx="15875" cy="840105"/>
    <xdr:pic>
      <xdr:nvPicPr>
        <xdr:cNvPr id="341" name="图片 1"/>
        <xdr:cNvPicPr/>
      </xdr:nvPicPr>
      <xdr:blipFill>
        <a:blip r:embed="rId1"/>
        <a:stretch>
          <a:fillRect/>
        </a:stretch>
      </xdr:blipFill>
      <xdr:spPr>
        <a:xfrm>
          <a:off x="17500600" y="1676400"/>
          <a:ext cx="15875" cy="840105"/>
        </a:xfrm>
        <a:prstGeom prst="rect">
          <a:avLst/>
        </a:prstGeom>
      </xdr:spPr>
    </xdr:pic>
    <xdr:clientData/>
  </xdr:oneCellAnchor>
  <xdr:oneCellAnchor>
    <xdr:from>
      <xdr:col>20</xdr:col>
      <xdr:colOff>72730</xdr:colOff>
      <xdr:row>4</xdr:row>
      <xdr:rowOff>0</xdr:rowOff>
    </xdr:from>
    <xdr:ext cx="15875" cy="840105"/>
    <xdr:pic>
      <xdr:nvPicPr>
        <xdr:cNvPr id="342" name="图片 1"/>
        <xdr:cNvPicPr/>
      </xdr:nvPicPr>
      <xdr:blipFill>
        <a:blip r:embed="rId1"/>
        <a:stretch>
          <a:fillRect/>
        </a:stretch>
      </xdr:blipFill>
      <xdr:spPr>
        <a:xfrm>
          <a:off x="17572990" y="1676400"/>
          <a:ext cx="15875" cy="840105"/>
        </a:xfrm>
        <a:prstGeom prst="rect">
          <a:avLst/>
        </a:prstGeom>
      </xdr:spPr>
    </xdr:pic>
    <xdr:clientData/>
  </xdr:oneCellAnchor>
  <xdr:oneCellAnchor>
    <xdr:from>
      <xdr:col>19</xdr:col>
      <xdr:colOff>72203</xdr:colOff>
      <xdr:row>37</xdr:row>
      <xdr:rowOff>0</xdr:rowOff>
    </xdr:from>
    <xdr:ext cx="15240" cy="848995"/>
    <xdr:pic>
      <xdr:nvPicPr>
        <xdr:cNvPr id="345" name="图片 1"/>
        <xdr:cNvPicPr/>
      </xdr:nvPicPr>
      <xdr:blipFill>
        <a:blip r:embed="rId1"/>
        <a:stretch>
          <a:fillRect/>
        </a:stretch>
      </xdr:blipFill>
      <xdr:spPr>
        <a:xfrm>
          <a:off x="16873855" y="72428100"/>
          <a:ext cx="15240" cy="848995"/>
        </a:xfrm>
        <a:prstGeom prst="rect">
          <a:avLst/>
        </a:prstGeom>
      </xdr:spPr>
    </xdr:pic>
    <xdr:clientData/>
  </xdr:oneCellAnchor>
  <xdr:oneCellAnchor>
    <xdr:from>
      <xdr:col>20</xdr:col>
      <xdr:colOff>0</xdr:colOff>
      <xdr:row>119</xdr:row>
      <xdr:rowOff>0</xdr:rowOff>
    </xdr:from>
    <xdr:ext cx="15875" cy="850265"/>
    <xdr:pic>
      <xdr:nvPicPr>
        <xdr:cNvPr id="348" name="图片 1"/>
        <xdr:cNvPicPr/>
      </xdr:nvPicPr>
      <xdr:blipFill>
        <a:blip r:embed="rId1"/>
        <a:stretch>
          <a:fillRect/>
        </a:stretch>
      </xdr:blipFill>
      <xdr:spPr>
        <a:xfrm>
          <a:off x="17500600" y="256425700"/>
          <a:ext cx="15875" cy="850265"/>
        </a:xfrm>
        <a:prstGeom prst="rect">
          <a:avLst/>
        </a:prstGeom>
      </xdr:spPr>
    </xdr:pic>
    <xdr:clientData/>
  </xdr:oneCellAnchor>
  <xdr:oneCellAnchor>
    <xdr:from>
      <xdr:col>10</xdr:col>
      <xdr:colOff>380054</xdr:colOff>
      <xdr:row>124</xdr:row>
      <xdr:rowOff>0</xdr:rowOff>
    </xdr:from>
    <xdr:ext cx="213995" cy="1010920"/>
    <xdr:pic>
      <xdr:nvPicPr>
        <xdr:cNvPr id="388" name="图片 1"/>
        <xdr:cNvPicPr/>
      </xdr:nvPicPr>
      <xdr:blipFill>
        <a:blip r:embed="rId1"/>
        <a:stretch>
          <a:fillRect/>
        </a:stretch>
      </xdr:blipFill>
      <xdr:spPr>
        <a:xfrm>
          <a:off x="11085830" y="266814300"/>
          <a:ext cx="213995" cy="1010920"/>
        </a:xfrm>
        <a:prstGeom prst="rect">
          <a:avLst/>
        </a:prstGeom>
      </xdr:spPr>
    </xdr:pic>
    <xdr:clientData/>
  </xdr:oneCellAnchor>
  <xdr:oneCellAnchor>
    <xdr:from>
      <xdr:col>20</xdr:col>
      <xdr:colOff>0</xdr:colOff>
      <xdr:row>89</xdr:row>
      <xdr:rowOff>0</xdr:rowOff>
    </xdr:from>
    <xdr:ext cx="17145" cy="848995"/>
    <xdr:pic>
      <xdr:nvPicPr>
        <xdr:cNvPr id="392" name="图片 1"/>
        <xdr:cNvPicPr/>
      </xdr:nvPicPr>
      <xdr:blipFill>
        <a:blip r:embed="rId1"/>
        <a:stretch>
          <a:fillRect/>
        </a:stretch>
      </xdr:blipFill>
      <xdr:spPr>
        <a:xfrm>
          <a:off x="17500600" y="186105800"/>
          <a:ext cx="17145" cy="848995"/>
        </a:xfrm>
        <a:prstGeom prst="rect">
          <a:avLst/>
        </a:prstGeom>
      </xdr:spPr>
    </xdr:pic>
    <xdr:clientData/>
  </xdr:oneCellAnchor>
  <xdr:oneCellAnchor>
    <xdr:from>
      <xdr:col>10</xdr:col>
      <xdr:colOff>379468</xdr:colOff>
      <xdr:row>124</xdr:row>
      <xdr:rowOff>0</xdr:rowOff>
    </xdr:from>
    <xdr:ext cx="222250" cy="1012190"/>
    <xdr:pic>
      <xdr:nvPicPr>
        <xdr:cNvPr id="399" name="图片 1"/>
        <xdr:cNvPicPr/>
      </xdr:nvPicPr>
      <xdr:blipFill>
        <a:blip r:embed="rId1"/>
        <a:stretch>
          <a:fillRect/>
        </a:stretch>
      </xdr:blipFill>
      <xdr:spPr>
        <a:xfrm>
          <a:off x="11085195" y="266814300"/>
          <a:ext cx="222250" cy="1012190"/>
        </a:xfrm>
        <a:prstGeom prst="rect">
          <a:avLst/>
        </a:prstGeom>
      </xdr:spPr>
    </xdr:pic>
    <xdr:clientData/>
  </xdr:oneCellAnchor>
  <xdr:oneCellAnchor>
    <xdr:from>
      <xdr:col>15</xdr:col>
      <xdr:colOff>242570</xdr:colOff>
      <xdr:row>105</xdr:row>
      <xdr:rowOff>10160</xdr:rowOff>
    </xdr:from>
    <xdr:ext cx="1354455" cy="1160145"/>
    <xdr:pic>
      <xdr:nvPicPr>
        <xdr:cNvPr id="403" name="图片 1"/>
        <xdr:cNvPicPr/>
      </xdr:nvPicPr>
      <xdr:blipFill>
        <a:blip r:embed="rId1"/>
        <a:stretch>
          <a:fillRect/>
        </a:stretch>
      </xdr:blipFill>
      <xdr:spPr>
        <a:xfrm>
          <a:off x="14453870" y="227162360"/>
          <a:ext cx="1354455" cy="1160145"/>
        </a:xfrm>
        <a:prstGeom prst="rect">
          <a:avLst/>
        </a:prstGeom>
      </xdr:spPr>
    </xdr:pic>
    <xdr:clientData/>
  </xdr:oneCellAnchor>
  <xdr:oneCellAnchor>
    <xdr:from>
      <xdr:col>16</xdr:col>
      <xdr:colOff>347980</xdr:colOff>
      <xdr:row>105</xdr:row>
      <xdr:rowOff>73025</xdr:rowOff>
    </xdr:from>
    <xdr:ext cx="1354455" cy="3297555"/>
    <xdr:pic>
      <xdr:nvPicPr>
        <xdr:cNvPr id="425" name="图片 1"/>
        <xdr:cNvPicPr/>
      </xdr:nvPicPr>
      <xdr:blipFill>
        <a:blip r:embed="rId1"/>
        <a:stretch>
          <a:fillRect/>
        </a:stretch>
      </xdr:blipFill>
      <xdr:spPr>
        <a:xfrm>
          <a:off x="15118080" y="227225225"/>
          <a:ext cx="1354455" cy="3297555"/>
        </a:xfrm>
        <a:prstGeom prst="rect">
          <a:avLst/>
        </a:prstGeom>
      </xdr:spPr>
    </xdr:pic>
    <xdr:clientData/>
  </xdr:oneCellAnchor>
  <xdr:oneCellAnchor>
    <xdr:from>
      <xdr:col>10</xdr:col>
      <xdr:colOff>379753</xdr:colOff>
      <xdr:row>97</xdr:row>
      <xdr:rowOff>0</xdr:rowOff>
    </xdr:from>
    <xdr:ext cx="227965" cy="1010920"/>
    <xdr:pic>
      <xdr:nvPicPr>
        <xdr:cNvPr id="470" name="图片 1"/>
        <xdr:cNvPicPr/>
      </xdr:nvPicPr>
      <xdr:blipFill>
        <a:blip r:embed="rId1"/>
        <a:stretch>
          <a:fillRect/>
        </a:stretch>
      </xdr:blipFill>
      <xdr:spPr>
        <a:xfrm>
          <a:off x="11085830" y="209181700"/>
          <a:ext cx="227965" cy="1010920"/>
        </a:xfrm>
        <a:prstGeom prst="rect">
          <a:avLst/>
        </a:prstGeom>
      </xdr:spPr>
    </xdr:pic>
    <xdr:clientData/>
  </xdr:oneCellAnchor>
  <xdr:oneCellAnchor>
    <xdr:from>
      <xdr:col>18</xdr:col>
      <xdr:colOff>407670</xdr:colOff>
      <xdr:row>124</xdr:row>
      <xdr:rowOff>485775</xdr:rowOff>
    </xdr:from>
    <xdr:ext cx="213360" cy="5384800"/>
    <xdr:pic>
      <xdr:nvPicPr>
        <xdr:cNvPr id="491" name="图片 1"/>
        <xdr:cNvPicPr/>
      </xdr:nvPicPr>
      <xdr:blipFill>
        <a:blip r:embed="rId1"/>
        <a:stretch>
          <a:fillRect/>
        </a:stretch>
      </xdr:blipFill>
      <xdr:spPr>
        <a:xfrm>
          <a:off x="16435070" y="267300075"/>
          <a:ext cx="213360" cy="5384800"/>
        </a:xfrm>
        <a:prstGeom prst="rect">
          <a:avLst/>
        </a:prstGeom>
      </xdr:spPr>
    </xdr:pic>
    <xdr:clientData/>
  </xdr:oneCellAnchor>
  <xdr:oneCellAnchor>
    <xdr:from>
      <xdr:col>9</xdr:col>
      <xdr:colOff>380054</xdr:colOff>
      <xdr:row>97</xdr:row>
      <xdr:rowOff>0</xdr:rowOff>
    </xdr:from>
    <xdr:ext cx="213995" cy="1010920"/>
    <xdr:pic>
      <xdr:nvPicPr>
        <xdr:cNvPr id="492" name="图片 1"/>
        <xdr:cNvPicPr/>
      </xdr:nvPicPr>
      <xdr:blipFill>
        <a:blip r:embed="rId1"/>
        <a:stretch>
          <a:fillRect/>
        </a:stretch>
      </xdr:blipFill>
      <xdr:spPr>
        <a:xfrm>
          <a:off x="8863330" y="209181700"/>
          <a:ext cx="213995" cy="1010920"/>
        </a:xfrm>
        <a:prstGeom prst="rect">
          <a:avLst/>
        </a:prstGeom>
      </xdr:spPr>
    </xdr:pic>
    <xdr:clientData/>
  </xdr:oneCellAnchor>
  <xdr:oneCellAnchor>
    <xdr:from>
      <xdr:col>20</xdr:col>
      <xdr:colOff>72730</xdr:colOff>
      <xdr:row>97</xdr:row>
      <xdr:rowOff>0</xdr:rowOff>
    </xdr:from>
    <xdr:ext cx="15240" cy="846455"/>
    <xdr:pic>
      <xdr:nvPicPr>
        <xdr:cNvPr id="503" name="图片 1"/>
        <xdr:cNvPicPr/>
      </xdr:nvPicPr>
      <xdr:blipFill>
        <a:blip r:embed="rId1"/>
        <a:stretch>
          <a:fillRect/>
        </a:stretch>
      </xdr:blipFill>
      <xdr:spPr>
        <a:xfrm>
          <a:off x="17572990" y="209181700"/>
          <a:ext cx="15240" cy="846455"/>
        </a:xfrm>
        <a:prstGeom prst="rect">
          <a:avLst/>
        </a:prstGeom>
      </xdr:spPr>
    </xdr:pic>
    <xdr:clientData/>
  </xdr:oneCellAnchor>
  <xdr:oneCellAnchor>
    <xdr:from>
      <xdr:col>19</xdr:col>
      <xdr:colOff>0</xdr:colOff>
      <xdr:row>97</xdr:row>
      <xdr:rowOff>0</xdr:rowOff>
    </xdr:from>
    <xdr:ext cx="15875" cy="846455"/>
    <xdr:pic>
      <xdr:nvPicPr>
        <xdr:cNvPr id="514" name="图片 1"/>
        <xdr:cNvPicPr/>
      </xdr:nvPicPr>
      <xdr:blipFill>
        <a:blip r:embed="rId1"/>
        <a:stretch>
          <a:fillRect/>
        </a:stretch>
      </xdr:blipFill>
      <xdr:spPr>
        <a:xfrm>
          <a:off x="16802100" y="209181700"/>
          <a:ext cx="15875" cy="846455"/>
        </a:xfrm>
        <a:prstGeom prst="rect">
          <a:avLst/>
        </a:prstGeom>
      </xdr:spPr>
    </xdr:pic>
    <xdr:clientData/>
  </xdr:oneCellAnchor>
  <xdr:oneCellAnchor>
    <xdr:from>
      <xdr:col>10</xdr:col>
      <xdr:colOff>379753</xdr:colOff>
      <xdr:row>97</xdr:row>
      <xdr:rowOff>0</xdr:rowOff>
    </xdr:from>
    <xdr:ext cx="227965" cy="810895"/>
    <xdr:pic>
      <xdr:nvPicPr>
        <xdr:cNvPr id="525" name="图片 1"/>
        <xdr:cNvPicPr/>
      </xdr:nvPicPr>
      <xdr:blipFill>
        <a:blip r:embed="rId1"/>
        <a:stretch>
          <a:fillRect/>
        </a:stretch>
      </xdr:blipFill>
      <xdr:spPr>
        <a:xfrm>
          <a:off x="11085830" y="209181700"/>
          <a:ext cx="227965" cy="810895"/>
        </a:xfrm>
        <a:prstGeom prst="rect">
          <a:avLst/>
        </a:prstGeom>
      </xdr:spPr>
    </xdr:pic>
    <xdr:clientData/>
  </xdr:oneCellAnchor>
  <xdr:oneCellAnchor>
    <xdr:from>
      <xdr:col>18</xdr:col>
      <xdr:colOff>0</xdr:colOff>
      <xdr:row>97</xdr:row>
      <xdr:rowOff>0</xdr:rowOff>
    </xdr:from>
    <xdr:ext cx="15240" cy="846455"/>
    <xdr:pic>
      <xdr:nvPicPr>
        <xdr:cNvPr id="536" name="图片 1"/>
        <xdr:cNvPicPr/>
      </xdr:nvPicPr>
      <xdr:blipFill>
        <a:blip r:embed="rId1"/>
        <a:stretch>
          <a:fillRect/>
        </a:stretch>
      </xdr:blipFill>
      <xdr:spPr>
        <a:xfrm>
          <a:off x="16027400" y="209181700"/>
          <a:ext cx="15240" cy="846455"/>
        </a:xfrm>
        <a:prstGeom prst="rect">
          <a:avLst/>
        </a:prstGeom>
      </xdr:spPr>
    </xdr:pic>
    <xdr:clientData/>
  </xdr:oneCellAnchor>
  <xdr:oneCellAnchor>
    <xdr:from>
      <xdr:col>14</xdr:col>
      <xdr:colOff>380054</xdr:colOff>
      <xdr:row>124</xdr:row>
      <xdr:rowOff>0</xdr:rowOff>
    </xdr:from>
    <xdr:ext cx="213995" cy="1010920"/>
    <xdr:pic>
      <xdr:nvPicPr>
        <xdr:cNvPr id="546" name="图片 1"/>
        <xdr:cNvPicPr/>
      </xdr:nvPicPr>
      <xdr:blipFill>
        <a:blip r:embed="rId1"/>
        <a:stretch>
          <a:fillRect/>
        </a:stretch>
      </xdr:blipFill>
      <xdr:spPr>
        <a:xfrm>
          <a:off x="13917930" y="266814300"/>
          <a:ext cx="213995" cy="1010920"/>
        </a:xfrm>
        <a:prstGeom prst="rect">
          <a:avLst/>
        </a:prstGeom>
      </xdr:spPr>
    </xdr:pic>
    <xdr:clientData/>
  </xdr:oneCellAnchor>
  <xdr:oneCellAnchor>
    <xdr:from>
      <xdr:col>19</xdr:col>
      <xdr:colOff>72730</xdr:colOff>
      <xdr:row>97</xdr:row>
      <xdr:rowOff>0</xdr:rowOff>
    </xdr:from>
    <xdr:ext cx="15875" cy="846455"/>
    <xdr:pic>
      <xdr:nvPicPr>
        <xdr:cNvPr id="547" name="图片 1"/>
        <xdr:cNvPicPr/>
      </xdr:nvPicPr>
      <xdr:blipFill>
        <a:blip r:embed="rId1"/>
        <a:stretch>
          <a:fillRect/>
        </a:stretch>
      </xdr:blipFill>
      <xdr:spPr>
        <a:xfrm>
          <a:off x="16874490" y="209181700"/>
          <a:ext cx="15875" cy="846455"/>
        </a:xfrm>
        <a:prstGeom prst="rect">
          <a:avLst/>
        </a:prstGeom>
      </xdr:spPr>
    </xdr:pic>
    <xdr:clientData/>
  </xdr:oneCellAnchor>
  <xdr:oneCellAnchor>
    <xdr:from>
      <xdr:col>16</xdr:col>
      <xdr:colOff>380356</xdr:colOff>
      <xdr:row>124</xdr:row>
      <xdr:rowOff>0</xdr:rowOff>
    </xdr:from>
    <xdr:ext cx="216544" cy="810895"/>
    <xdr:pic>
      <xdr:nvPicPr>
        <xdr:cNvPr id="548" name="图片 1"/>
        <xdr:cNvPicPr/>
      </xdr:nvPicPr>
      <xdr:blipFill>
        <a:blip r:embed="rId1"/>
        <a:stretch>
          <a:fillRect/>
        </a:stretch>
      </xdr:blipFill>
      <xdr:spPr>
        <a:xfrm>
          <a:off x="15149830" y="266814300"/>
          <a:ext cx="217170" cy="810895"/>
        </a:xfrm>
        <a:prstGeom prst="rect">
          <a:avLst/>
        </a:prstGeom>
      </xdr:spPr>
    </xdr:pic>
    <xdr:clientData/>
  </xdr:oneCellAnchor>
  <xdr:oneCellAnchor>
    <xdr:from>
      <xdr:col>16</xdr:col>
      <xdr:colOff>380356</xdr:colOff>
      <xdr:row>124</xdr:row>
      <xdr:rowOff>0</xdr:rowOff>
    </xdr:from>
    <xdr:ext cx="216544" cy="806450"/>
    <xdr:pic>
      <xdr:nvPicPr>
        <xdr:cNvPr id="549" name="图片 1"/>
        <xdr:cNvPicPr/>
      </xdr:nvPicPr>
      <xdr:blipFill>
        <a:blip r:embed="rId1"/>
        <a:stretch>
          <a:fillRect/>
        </a:stretch>
      </xdr:blipFill>
      <xdr:spPr>
        <a:xfrm>
          <a:off x="15149830" y="266814300"/>
          <a:ext cx="217170" cy="806450"/>
        </a:xfrm>
        <a:prstGeom prst="rect">
          <a:avLst/>
        </a:prstGeom>
      </xdr:spPr>
    </xdr:pic>
    <xdr:clientData/>
  </xdr:oneCellAnchor>
  <xdr:oneCellAnchor>
    <xdr:from>
      <xdr:col>21</xdr:col>
      <xdr:colOff>0</xdr:colOff>
      <xdr:row>124</xdr:row>
      <xdr:rowOff>0</xdr:rowOff>
    </xdr:from>
    <xdr:ext cx="15240" cy="846455"/>
    <xdr:pic>
      <xdr:nvPicPr>
        <xdr:cNvPr id="551" name="图片 1"/>
        <xdr:cNvPicPr/>
      </xdr:nvPicPr>
      <xdr:blipFill>
        <a:blip r:embed="rId1"/>
        <a:stretch>
          <a:fillRect/>
        </a:stretch>
      </xdr:blipFill>
      <xdr:spPr>
        <a:xfrm>
          <a:off x="18262600" y="266814300"/>
          <a:ext cx="15240" cy="846455"/>
        </a:xfrm>
        <a:prstGeom prst="rect">
          <a:avLst/>
        </a:prstGeom>
      </xdr:spPr>
    </xdr:pic>
    <xdr:clientData/>
  </xdr:oneCellAnchor>
  <xdr:oneCellAnchor>
    <xdr:from>
      <xdr:col>14</xdr:col>
      <xdr:colOff>380356</xdr:colOff>
      <xdr:row>124</xdr:row>
      <xdr:rowOff>0</xdr:rowOff>
    </xdr:from>
    <xdr:ext cx="217170" cy="810895"/>
    <xdr:pic>
      <xdr:nvPicPr>
        <xdr:cNvPr id="552" name="图片 1"/>
        <xdr:cNvPicPr/>
      </xdr:nvPicPr>
      <xdr:blipFill>
        <a:blip r:embed="rId1"/>
        <a:stretch>
          <a:fillRect/>
        </a:stretch>
      </xdr:blipFill>
      <xdr:spPr>
        <a:xfrm>
          <a:off x="13917930" y="266814300"/>
          <a:ext cx="217170" cy="810895"/>
        </a:xfrm>
        <a:prstGeom prst="rect">
          <a:avLst/>
        </a:prstGeom>
      </xdr:spPr>
    </xdr:pic>
    <xdr:clientData/>
  </xdr:oneCellAnchor>
  <xdr:oneCellAnchor>
    <xdr:from>
      <xdr:col>21</xdr:col>
      <xdr:colOff>0</xdr:colOff>
      <xdr:row>124</xdr:row>
      <xdr:rowOff>0</xdr:rowOff>
    </xdr:from>
    <xdr:ext cx="15240" cy="840105"/>
    <xdr:pic>
      <xdr:nvPicPr>
        <xdr:cNvPr id="553" name="图片 1"/>
        <xdr:cNvPicPr/>
      </xdr:nvPicPr>
      <xdr:blipFill>
        <a:blip r:embed="rId1"/>
        <a:stretch>
          <a:fillRect/>
        </a:stretch>
      </xdr:blipFill>
      <xdr:spPr>
        <a:xfrm>
          <a:off x="18262600" y="266814300"/>
          <a:ext cx="15240" cy="840105"/>
        </a:xfrm>
        <a:prstGeom prst="rect">
          <a:avLst/>
        </a:prstGeom>
      </xdr:spPr>
    </xdr:pic>
    <xdr:clientData/>
  </xdr:oneCellAnchor>
  <xdr:oneCellAnchor>
    <xdr:from>
      <xdr:col>14</xdr:col>
      <xdr:colOff>380356</xdr:colOff>
      <xdr:row>124</xdr:row>
      <xdr:rowOff>0</xdr:rowOff>
    </xdr:from>
    <xdr:ext cx="217170" cy="806450"/>
    <xdr:pic>
      <xdr:nvPicPr>
        <xdr:cNvPr id="554" name="图片 1"/>
        <xdr:cNvPicPr/>
      </xdr:nvPicPr>
      <xdr:blipFill>
        <a:blip r:embed="rId1"/>
        <a:stretch>
          <a:fillRect/>
        </a:stretch>
      </xdr:blipFill>
      <xdr:spPr>
        <a:xfrm>
          <a:off x="13917930" y="266814300"/>
          <a:ext cx="217170" cy="806450"/>
        </a:xfrm>
        <a:prstGeom prst="rect">
          <a:avLst/>
        </a:prstGeom>
      </xdr:spPr>
    </xdr:pic>
    <xdr:clientData/>
  </xdr:oneCellAnchor>
  <xdr:oneCellAnchor>
    <xdr:from>
      <xdr:col>11</xdr:col>
      <xdr:colOff>380356</xdr:colOff>
      <xdr:row>97</xdr:row>
      <xdr:rowOff>0</xdr:rowOff>
    </xdr:from>
    <xdr:ext cx="216544" cy="810895"/>
    <xdr:pic>
      <xdr:nvPicPr>
        <xdr:cNvPr id="559" name="图片 1"/>
        <xdr:cNvPicPr/>
      </xdr:nvPicPr>
      <xdr:blipFill>
        <a:blip r:embed="rId1"/>
        <a:stretch>
          <a:fillRect/>
        </a:stretch>
      </xdr:blipFill>
      <xdr:spPr>
        <a:xfrm>
          <a:off x="12139930" y="209181700"/>
          <a:ext cx="217170" cy="810895"/>
        </a:xfrm>
        <a:prstGeom prst="rect">
          <a:avLst/>
        </a:prstGeom>
      </xdr:spPr>
    </xdr:pic>
    <xdr:clientData/>
  </xdr:oneCellAnchor>
  <xdr:oneCellAnchor>
    <xdr:from>
      <xdr:col>19</xdr:col>
      <xdr:colOff>0</xdr:colOff>
      <xdr:row>124</xdr:row>
      <xdr:rowOff>0</xdr:rowOff>
    </xdr:from>
    <xdr:ext cx="15875" cy="840105"/>
    <xdr:pic>
      <xdr:nvPicPr>
        <xdr:cNvPr id="567" name="图片 1"/>
        <xdr:cNvPicPr/>
      </xdr:nvPicPr>
      <xdr:blipFill>
        <a:blip r:embed="rId1"/>
        <a:stretch>
          <a:fillRect/>
        </a:stretch>
      </xdr:blipFill>
      <xdr:spPr>
        <a:xfrm>
          <a:off x="16802100" y="266814300"/>
          <a:ext cx="15875" cy="840105"/>
        </a:xfrm>
        <a:prstGeom prst="rect">
          <a:avLst/>
        </a:prstGeom>
      </xdr:spPr>
    </xdr:pic>
    <xdr:clientData/>
  </xdr:oneCellAnchor>
  <xdr:oneCellAnchor>
    <xdr:from>
      <xdr:col>19</xdr:col>
      <xdr:colOff>72730</xdr:colOff>
      <xdr:row>124</xdr:row>
      <xdr:rowOff>0</xdr:rowOff>
    </xdr:from>
    <xdr:ext cx="15875" cy="840105"/>
    <xdr:pic>
      <xdr:nvPicPr>
        <xdr:cNvPr id="568" name="图片 1"/>
        <xdr:cNvPicPr/>
      </xdr:nvPicPr>
      <xdr:blipFill>
        <a:blip r:embed="rId1"/>
        <a:stretch>
          <a:fillRect/>
        </a:stretch>
      </xdr:blipFill>
      <xdr:spPr>
        <a:xfrm>
          <a:off x="16874490" y="266814300"/>
          <a:ext cx="15875" cy="840105"/>
        </a:xfrm>
        <a:prstGeom prst="rect">
          <a:avLst/>
        </a:prstGeom>
      </xdr:spPr>
    </xdr:pic>
    <xdr:clientData/>
  </xdr:oneCellAnchor>
  <xdr:oneCellAnchor>
    <xdr:from>
      <xdr:col>16</xdr:col>
      <xdr:colOff>0</xdr:colOff>
      <xdr:row>97</xdr:row>
      <xdr:rowOff>0</xdr:rowOff>
    </xdr:from>
    <xdr:ext cx="228088" cy="223391"/>
    <xdr:pic>
      <xdr:nvPicPr>
        <xdr:cNvPr id="570" name="图片 2"/>
        <xdr:cNvPicPr/>
      </xdr:nvPicPr>
      <xdr:blipFill>
        <a:blip r:embed="rId2"/>
        <a:stretch>
          <a:fillRect/>
        </a:stretch>
      </xdr:blipFill>
      <xdr:spPr>
        <a:xfrm>
          <a:off x="14770100" y="209181700"/>
          <a:ext cx="227965" cy="222885"/>
        </a:xfrm>
        <a:prstGeom prst="rect">
          <a:avLst/>
        </a:prstGeom>
      </xdr:spPr>
    </xdr:pic>
    <xdr:clientData/>
  </xdr:oneCellAnchor>
  <xdr:oneCellAnchor>
    <xdr:from>
      <xdr:col>10</xdr:col>
      <xdr:colOff>378570</xdr:colOff>
      <xdr:row>97</xdr:row>
      <xdr:rowOff>0</xdr:rowOff>
    </xdr:from>
    <xdr:ext cx="222411" cy="999380"/>
    <xdr:pic>
      <xdr:nvPicPr>
        <xdr:cNvPr id="581" name="图片 1"/>
        <xdr:cNvPicPr/>
      </xdr:nvPicPr>
      <xdr:blipFill>
        <a:blip r:embed="rId1"/>
        <a:stretch>
          <a:fillRect/>
        </a:stretch>
      </xdr:blipFill>
      <xdr:spPr>
        <a:xfrm>
          <a:off x="11084560" y="209181700"/>
          <a:ext cx="222250" cy="998855"/>
        </a:xfrm>
        <a:prstGeom prst="rect">
          <a:avLst/>
        </a:prstGeom>
      </xdr:spPr>
    </xdr:pic>
    <xdr:clientData/>
  </xdr:oneCellAnchor>
  <xdr:oneCellAnchor>
    <xdr:from>
      <xdr:col>19</xdr:col>
      <xdr:colOff>72203</xdr:colOff>
      <xdr:row>124</xdr:row>
      <xdr:rowOff>0</xdr:rowOff>
    </xdr:from>
    <xdr:ext cx="15240" cy="848995"/>
    <xdr:pic>
      <xdr:nvPicPr>
        <xdr:cNvPr id="582" name="图片 1"/>
        <xdr:cNvPicPr/>
      </xdr:nvPicPr>
      <xdr:blipFill>
        <a:blip r:embed="rId1"/>
        <a:stretch>
          <a:fillRect/>
        </a:stretch>
      </xdr:blipFill>
      <xdr:spPr>
        <a:xfrm>
          <a:off x="16873855" y="266814300"/>
          <a:ext cx="15240" cy="848995"/>
        </a:xfrm>
        <a:prstGeom prst="rect">
          <a:avLst/>
        </a:prstGeom>
      </xdr:spPr>
    </xdr:pic>
    <xdr:clientData/>
  </xdr:oneCellAnchor>
  <xdr:oneCellAnchor>
    <xdr:from>
      <xdr:col>20</xdr:col>
      <xdr:colOff>71874</xdr:colOff>
      <xdr:row>97</xdr:row>
      <xdr:rowOff>0</xdr:rowOff>
    </xdr:from>
    <xdr:ext cx="15402" cy="834776"/>
    <xdr:pic>
      <xdr:nvPicPr>
        <xdr:cNvPr id="592" name="图片 1"/>
        <xdr:cNvPicPr/>
      </xdr:nvPicPr>
      <xdr:blipFill>
        <a:blip r:embed="rId1"/>
        <a:stretch>
          <a:fillRect/>
        </a:stretch>
      </xdr:blipFill>
      <xdr:spPr>
        <a:xfrm>
          <a:off x="17572355" y="209181700"/>
          <a:ext cx="15240" cy="834390"/>
        </a:xfrm>
        <a:prstGeom prst="rect">
          <a:avLst/>
        </a:prstGeom>
      </xdr:spPr>
    </xdr:pic>
    <xdr:clientData/>
  </xdr:oneCellAnchor>
  <xdr:oneCellAnchor>
    <xdr:from>
      <xdr:col>20</xdr:col>
      <xdr:colOff>0</xdr:colOff>
      <xdr:row>124</xdr:row>
      <xdr:rowOff>0</xdr:rowOff>
    </xdr:from>
    <xdr:ext cx="17145" cy="848995"/>
    <xdr:pic>
      <xdr:nvPicPr>
        <xdr:cNvPr id="599" name="图片 1"/>
        <xdr:cNvPicPr/>
      </xdr:nvPicPr>
      <xdr:blipFill>
        <a:blip r:embed="rId1"/>
        <a:stretch>
          <a:fillRect/>
        </a:stretch>
      </xdr:blipFill>
      <xdr:spPr>
        <a:xfrm>
          <a:off x="17500600" y="266814300"/>
          <a:ext cx="17145" cy="848995"/>
        </a:xfrm>
        <a:prstGeom prst="rect">
          <a:avLst/>
        </a:prstGeom>
      </xdr:spPr>
    </xdr:pic>
    <xdr:clientData/>
  </xdr:oneCellAnchor>
  <xdr:oneCellAnchor>
    <xdr:from>
      <xdr:col>15</xdr:col>
      <xdr:colOff>242570</xdr:colOff>
      <xdr:row>124</xdr:row>
      <xdr:rowOff>10160</xdr:rowOff>
    </xdr:from>
    <xdr:ext cx="1354455" cy="1129665"/>
    <xdr:pic>
      <xdr:nvPicPr>
        <xdr:cNvPr id="600" name="图片 1"/>
        <xdr:cNvPicPr/>
      </xdr:nvPicPr>
      <xdr:blipFill>
        <a:blip r:embed="rId1"/>
        <a:stretch>
          <a:fillRect/>
        </a:stretch>
      </xdr:blipFill>
      <xdr:spPr>
        <a:xfrm>
          <a:off x="14453870" y="266824460"/>
          <a:ext cx="1354455" cy="1129665"/>
        </a:xfrm>
        <a:prstGeom prst="rect">
          <a:avLst/>
        </a:prstGeom>
      </xdr:spPr>
    </xdr:pic>
    <xdr:clientData/>
  </xdr:oneCellAnchor>
  <xdr:oneCellAnchor>
    <xdr:from>
      <xdr:col>16</xdr:col>
      <xdr:colOff>347980</xdr:colOff>
      <xdr:row>124</xdr:row>
      <xdr:rowOff>73025</xdr:rowOff>
    </xdr:from>
    <xdr:ext cx="1354455" cy="3078480"/>
    <xdr:pic>
      <xdr:nvPicPr>
        <xdr:cNvPr id="602" name="图片 1"/>
        <xdr:cNvPicPr/>
      </xdr:nvPicPr>
      <xdr:blipFill>
        <a:blip r:embed="rId1"/>
        <a:stretch>
          <a:fillRect/>
        </a:stretch>
      </xdr:blipFill>
      <xdr:spPr>
        <a:xfrm>
          <a:off x="15118080" y="266887325"/>
          <a:ext cx="1354455" cy="3078480"/>
        </a:xfrm>
        <a:prstGeom prst="rect">
          <a:avLst/>
        </a:prstGeom>
      </xdr:spPr>
    </xdr:pic>
    <xdr:clientData/>
  </xdr:oneCellAnchor>
  <xdr:oneCellAnchor>
    <xdr:from>
      <xdr:col>6</xdr:col>
      <xdr:colOff>65886</xdr:colOff>
      <xdr:row>97</xdr:row>
      <xdr:rowOff>0</xdr:rowOff>
    </xdr:from>
    <xdr:ext cx="732017" cy="11757"/>
    <xdr:pic>
      <xdr:nvPicPr>
        <xdr:cNvPr id="603" name="图片 1"/>
        <xdr:cNvPicPr/>
      </xdr:nvPicPr>
      <xdr:blipFill>
        <a:blip r:embed="rId1"/>
        <a:stretch>
          <a:fillRect/>
        </a:stretch>
      </xdr:blipFill>
      <xdr:spPr>
        <a:xfrm rot="5400000">
          <a:off x="6737350" y="208821020"/>
          <a:ext cx="12065" cy="732155"/>
        </a:xfrm>
        <a:prstGeom prst="rect">
          <a:avLst/>
        </a:prstGeom>
      </xdr:spPr>
    </xdr:pic>
    <xdr:clientData/>
  </xdr:oneCellAnchor>
  <xdr:oneCellAnchor>
    <xdr:from>
      <xdr:col>19</xdr:col>
      <xdr:colOff>0</xdr:colOff>
      <xdr:row>97</xdr:row>
      <xdr:rowOff>0</xdr:rowOff>
    </xdr:from>
    <xdr:ext cx="17113" cy="834776"/>
    <xdr:pic>
      <xdr:nvPicPr>
        <xdr:cNvPr id="614" name="图片 1"/>
        <xdr:cNvPicPr/>
      </xdr:nvPicPr>
      <xdr:blipFill>
        <a:blip r:embed="rId1"/>
        <a:stretch>
          <a:fillRect/>
        </a:stretch>
      </xdr:blipFill>
      <xdr:spPr>
        <a:xfrm>
          <a:off x="16802100" y="209181700"/>
          <a:ext cx="16510" cy="834390"/>
        </a:xfrm>
        <a:prstGeom prst="rect">
          <a:avLst/>
        </a:prstGeom>
      </xdr:spPr>
    </xdr:pic>
    <xdr:clientData/>
  </xdr:oneCellAnchor>
  <xdr:oneCellAnchor>
    <xdr:from>
      <xdr:col>20</xdr:col>
      <xdr:colOff>0</xdr:colOff>
      <xdr:row>124</xdr:row>
      <xdr:rowOff>0</xdr:rowOff>
    </xdr:from>
    <xdr:ext cx="15240" cy="846455"/>
    <xdr:pic>
      <xdr:nvPicPr>
        <xdr:cNvPr id="620" name="图片 1"/>
        <xdr:cNvPicPr/>
      </xdr:nvPicPr>
      <xdr:blipFill>
        <a:blip r:embed="rId1"/>
        <a:stretch>
          <a:fillRect/>
        </a:stretch>
      </xdr:blipFill>
      <xdr:spPr>
        <a:xfrm>
          <a:off x="17500600" y="266814300"/>
          <a:ext cx="15240" cy="846455"/>
        </a:xfrm>
        <a:prstGeom prst="rect">
          <a:avLst/>
        </a:prstGeom>
      </xdr:spPr>
    </xdr:pic>
    <xdr:clientData/>
  </xdr:oneCellAnchor>
  <xdr:oneCellAnchor>
    <xdr:from>
      <xdr:col>20</xdr:col>
      <xdr:colOff>0</xdr:colOff>
      <xdr:row>124</xdr:row>
      <xdr:rowOff>0</xdr:rowOff>
    </xdr:from>
    <xdr:ext cx="17113" cy="834776"/>
    <xdr:pic>
      <xdr:nvPicPr>
        <xdr:cNvPr id="621" name="图片 1"/>
        <xdr:cNvPicPr/>
      </xdr:nvPicPr>
      <xdr:blipFill>
        <a:blip r:embed="rId1"/>
        <a:stretch>
          <a:fillRect/>
        </a:stretch>
      </xdr:blipFill>
      <xdr:spPr>
        <a:xfrm>
          <a:off x="17500600" y="266814300"/>
          <a:ext cx="16510" cy="834390"/>
        </a:xfrm>
        <a:prstGeom prst="rect">
          <a:avLst/>
        </a:prstGeom>
      </xdr:spPr>
    </xdr:pic>
    <xdr:clientData/>
  </xdr:oneCellAnchor>
  <xdr:oneCellAnchor>
    <xdr:from>
      <xdr:col>10</xdr:col>
      <xdr:colOff>379753</xdr:colOff>
      <xdr:row>124</xdr:row>
      <xdr:rowOff>0</xdr:rowOff>
    </xdr:from>
    <xdr:ext cx="227965" cy="1007110"/>
    <xdr:pic>
      <xdr:nvPicPr>
        <xdr:cNvPr id="622" name="图片 1"/>
        <xdr:cNvPicPr/>
      </xdr:nvPicPr>
      <xdr:blipFill>
        <a:blip r:embed="rId1"/>
        <a:stretch>
          <a:fillRect/>
        </a:stretch>
      </xdr:blipFill>
      <xdr:spPr>
        <a:xfrm>
          <a:off x="11085830" y="266814300"/>
          <a:ext cx="227965" cy="1007110"/>
        </a:xfrm>
        <a:prstGeom prst="rect">
          <a:avLst/>
        </a:prstGeom>
      </xdr:spPr>
    </xdr:pic>
    <xdr:clientData/>
  </xdr:oneCellAnchor>
  <xdr:oneCellAnchor>
    <xdr:from>
      <xdr:col>7</xdr:col>
      <xdr:colOff>66120</xdr:colOff>
      <xdr:row>97</xdr:row>
      <xdr:rowOff>0</xdr:rowOff>
    </xdr:from>
    <xdr:ext cx="990494" cy="11757"/>
    <xdr:pic>
      <xdr:nvPicPr>
        <xdr:cNvPr id="625" name="图片 1"/>
        <xdr:cNvPicPr/>
      </xdr:nvPicPr>
      <xdr:blipFill>
        <a:blip r:embed="rId1"/>
        <a:stretch>
          <a:fillRect/>
        </a:stretch>
      </xdr:blipFill>
      <xdr:spPr>
        <a:xfrm rot="5400000">
          <a:off x="7539990" y="208692115"/>
          <a:ext cx="12065" cy="990600"/>
        </a:xfrm>
        <a:prstGeom prst="rect">
          <a:avLst/>
        </a:prstGeom>
      </xdr:spPr>
    </xdr:pic>
    <xdr:clientData/>
  </xdr:oneCellAnchor>
  <xdr:oneCellAnchor>
    <xdr:from>
      <xdr:col>20</xdr:col>
      <xdr:colOff>72730</xdr:colOff>
      <xdr:row>124</xdr:row>
      <xdr:rowOff>0</xdr:rowOff>
    </xdr:from>
    <xdr:ext cx="15240" cy="840105"/>
    <xdr:pic>
      <xdr:nvPicPr>
        <xdr:cNvPr id="631" name="图片 1"/>
        <xdr:cNvPicPr/>
      </xdr:nvPicPr>
      <xdr:blipFill>
        <a:blip r:embed="rId1"/>
        <a:stretch>
          <a:fillRect/>
        </a:stretch>
      </xdr:blipFill>
      <xdr:spPr>
        <a:xfrm>
          <a:off x="17572990" y="266814300"/>
          <a:ext cx="15240" cy="840105"/>
        </a:xfrm>
        <a:prstGeom prst="rect">
          <a:avLst/>
        </a:prstGeom>
      </xdr:spPr>
    </xdr:pic>
    <xdr:clientData/>
  </xdr:oneCellAnchor>
  <xdr:oneCellAnchor>
    <xdr:from>
      <xdr:col>10</xdr:col>
      <xdr:colOff>379753</xdr:colOff>
      <xdr:row>124</xdr:row>
      <xdr:rowOff>0</xdr:rowOff>
    </xdr:from>
    <xdr:ext cx="227965" cy="806450"/>
    <xdr:pic>
      <xdr:nvPicPr>
        <xdr:cNvPr id="634" name="图片 1"/>
        <xdr:cNvPicPr/>
      </xdr:nvPicPr>
      <xdr:blipFill>
        <a:blip r:embed="rId1"/>
        <a:stretch>
          <a:fillRect/>
        </a:stretch>
      </xdr:blipFill>
      <xdr:spPr>
        <a:xfrm>
          <a:off x="11085830" y="266814300"/>
          <a:ext cx="227965" cy="806450"/>
        </a:xfrm>
        <a:prstGeom prst="rect">
          <a:avLst/>
        </a:prstGeom>
      </xdr:spPr>
    </xdr:pic>
    <xdr:clientData/>
  </xdr:oneCellAnchor>
  <xdr:oneCellAnchor>
    <xdr:from>
      <xdr:col>18</xdr:col>
      <xdr:colOff>0</xdr:colOff>
      <xdr:row>124</xdr:row>
      <xdr:rowOff>0</xdr:rowOff>
    </xdr:from>
    <xdr:ext cx="15240" cy="840105"/>
    <xdr:pic>
      <xdr:nvPicPr>
        <xdr:cNvPr id="635" name="图片 1"/>
        <xdr:cNvPicPr/>
      </xdr:nvPicPr>
      <xdr:blipFill>
        <a:blip r:embed="rId1"/>
        <a:stretch>
          <a:fillRect/>
        </a:stretch>
      </xdr:blipFill>
      <xdr:spPr>
        <a:xfrm>
          <a:off x="16027400" y="266814300"/>
          <a:ext cx="15240" cy="840105"/>
        </a:xfrm>
        <a:prstGeom prst="rect">
          <a:avLst/>
        </a:prstGeom>
      </xdr:spPr>
    </xdr:pic>
    <xdr:clientData/>
  </xdr:oneCellAnchor>
  <xdr:oneCellAnchor>
    <xdr:from>
      <xdr:col>11</xdr:col>
      <xdr:colOff>380356</xdr:colOff>
      <xdr:row>124</xdr:row>
      <xdr:rowOff>0</xdr:rowOff>
    </xdr:from>
    <xdr:ext cx="216544" cy="806450"/>
    <xdr:pic>
      <xdr:nvPicPr>
        <xdr:cNvPr id="638" name="图片 1"/>
        <xdr:cNvPicPr/>
      </xdr:nvPicPr>
      <xdr:blipFill>
        <a:blip r:embed="rId1"/>
        <a:stretch>
          <a:fillRect/>
        </a:stretch>
      </xdr:blipFill>
      <xdr:spPr>
        <a:xfrm>
          <a:off x="12139930" y="266814300"/>
          <a:ext cx="217170" cy="806450"/>
        </a:xfrm>
        <a:prstGeom prst="rect">
          <a:avLst/>
        </a:prstGeom>
      </xdr:spPr>
    </xdr:pic>
    <xdr:clientData/>
  </xdr:oneCellAnchor>
  <xdr:oneCellAnchor>
    <xdr:from>
      <xdr:col>20</xdr:col>
      <xdr:colOff>0</xdr:colOff>
      <xdr:row>124</xdr:row>
      <xdr:rowOff>0</xdr:rowOff>
    </xdr:from>
    <xdr:ext cx="15240" cy="840105"/>
    <xdr:pic>
      <xdr:nvPicPr>
        <xdr:cNvPr id="639" name="图片 1"/>
        <xdr:cNvPicPr/>
      </xdr:nvPicPr>
      <xdr:blipFill>
        <a:blip r:embed="rId1"/>
        <a:stretch>
          <a:fillRect/>
        </a:stretch>
      </xdr:blipFill>
      <xdr:spPr>
        <a:xfrm>
          <a:off x="17500600" y="266814300"/>
          <a:ext cx="15240" cy="840105"/>
        </a:xfrm>
        <a:prstGeom prst="rect">
          <a:avLst/>
        </a:prstGeom>
      </xdr:spPr>
    </xdr:pic>
    <xdr:clientData/>
  </xdr:oneCellAnchor>
  <xdr:oneCellAnchor>
    <xdr:from>
      <xdr:col>7</xdr:col>
      <xdr:colOff>66120</xdr:colOff>
      <xdr:row>98</xdr:row>
      <xdr:rowOff>0</xdr:rowOff>
    </xdr:from>
    <xdr:ext cx="953770" cy="11430"/>
    <xdr:pic>
      <xdr:nvPicPr>
        <xdr:cNvPr id="703" name="图片 1"/>
        <xdr:cNvPicPr/>
      </xdr:nvPicPr>
      <xdr:blipFill>
        <a:blip r:embed="rId1"/>
        <a:stretch>
          <a:fillRect/>
        </a:stretch>
      </xdr:blipFill>
      <xdr:spPr>
        <a:xfrm rot="5400000">
          <a:off x="7522210" y="211237830"/>
          <a:ext cx="11430" cy="953770"/>
        </a:xfrm>
        <a:prstGeom prst="rect">
          <a:avLst/>
        </a:prstGeom>
      </xdr:spPr>
    </xdr:pic>
    <xdr:clientData/>
  </xdr:oneCellAnchor>
  <xdr:oneCellAnchor>
    <xdr:from>
      <xdr:col>17</xdr:col>
      <xdr:colOff>461010</xdr:colOff>
      <xdr:row>4</xdr:row>
      <xdr:rowOff>495300</xdr:rowOff>
    </xdr:from>
    <xdr:ext cx="213360" cy="21889720"/>
    <xdr:pic>
      <xdr:nvPicPr>
        <xdr:cNvPr id="714" name="图片 1"/>
        <xdr:cNvPicPr/>
      </xdr:nvPicPr>
      <xdr:blipFill>
        <a:blip r:embed="rId1"/>
        <a:stretch>
          <a:fillRect/>
        </a:stretch>
      </xdr:blipFill>
      <xdr:spPr>
        <a:xfrm>
          <a:off x="15828010" y="2171700"/>
          <a:ext cx="213360" cy="21889720"/>
        </a:xfrm>
        <a:prstGeom prst="rect">
          <a:avLst/>
        </a:prstGeom>
      </xdr:spPr>
    </xdr:pic>
    <xdr:clientData/>
  </xdr:oneCellAnchor>
  <xdr:oneCellAnchor>
    <xdr:from>
      <xdr:col>7</xdr:col>
      <xdr:colOff>66675</xdr:colOff>
      <xdr:row>37</xdr:row>
      <xdr:rowOff>0</xdr:rowOff>
    </xdr:from>
    <xdr:ext cx="1009650" cy="14605"/>
    <xdr:pic>
      <xdr:nvPicPr>
        <xdr:cNvPr id="718" name="图片 1"/>
        <xdr:cNvPicPr/>
      </xdr:nvPicPr>
      <xdr:blipFill>
        <a:blip r:embed="rId1"/>
        <a:stretch>
          <a:fillRect/>
        </a:stretch>
      </xdr:blipFill>
      <xdr:spPr>
        <a:xfrm rot="5400000">
          <a:off x="7548880" y="71930260"/>
          <a:ext cx="14605" cy="1009650"/>
        </a:xfrm>
        <a:prstGeom prst="rect">
          <a:avLst/>
        </a:prstGeom>
      </xdr:spPr>
    </xdr:pic>
    <xdr:clientData/>
  </xdr:oneCellAnchor>
  <xdr:oneCellAnchor>
    <xdr:from>
      <xdr:col>6</xdr:col>
      <xdr:colOff>66675</xdr:colOff>
      <xdr:row>37</xdr:row>
      <xdr:rowOff>0</xdr:rowOff>
    </xdr:from>
    <xdr:ext cx="1009650" cy="14605"/>
    <xdr:pic>
      <xdr:nvPicPr>
        <xdr:cNvPr id="719" name="图片 1"/>
        <xdr:cNvPicPr/>
      </xdr:nvPicPr>
      <xdr:blipFill>
        <a:blip r:embed="rId1"/>
        <a:stretch>
          <a:fillRect/>
        </a:stretch>
      </xdr:blipFill>
      <xdr:spPr>
        <a:xfrm rot="5400000">
          <a:off x="6875780" y="71930260"/>
          <a:ext cx="14605" cy="1009650"/>
        </a:xfrm>
        <a:prstGeom prst="rect">
          <a:avLst/>
        </a:prstGeom>
      </xdr:spPr>
    </xdr:pic>
    <xdr:clientData/>
  </xdr:oneCellAnchor>
  <xdr:oneCellAnchor>
    <xdr:from>
      <xdr:col>8</xdr:col>
      <xdr:colOff>66675</xdr:colOff>
      <xdr:row>37</xdr:row>
      <xdr:rowOff>0</xdr:rowOff>
    </xdr:from>
    <xdr:ext cx="1009650" cy="14605"/>
    <xdr:pic>
      <xdr:nvPicPr>
        <xdr:cNvPr id="720" name="图片 1"/>
        <xdr:cNvPicPr/>
      </xdr:nvPicPr>
      <xdr:blipFill>
        <a:blip r:embed="rId1"/>
        <a:stretch>
          <a:fillRect/>
        </a:stretch>
      </xdr:blipFill>
      <xdr:spPr>
        <a:xfrm rot="5400000">
          <a:off x="8285480" y="71930260"/>
          <a:ext cx="14605" cy="1009650"/>
        </a:xfrm>
        <a:prstGeom prst="rect">
          <a:avLst/>
        </a:prstGeom>
      </xdr:spPr>
    </xdr:pic>
    <xdr:clientData/>
  </xdr:oneCellAnchor>
  <xdr:oneCellAnchor>
    <xdr:from>
      <xdr:col>10</xdr:col>
      <xdr:colOff>380365</xdr:colOff>
      <xdr:row>91</xdr:row>
      <xdr:rowOff>0</xdr:rowOff>
    </xdr:from>
    <xdr:ext cx="213360" cy="1012825"/>
    <xdr:pic>
      <xdr:nvPicPr>
        <xdr:cNvPr id="29" name="图片 28"/>
        <xdr:cNvPicPr/>
      </xdr:nvPicPr>
      <xdr:blipFill>
        <a:blip r:embed="rId1"/>
        <a:stretch>
          <a:fillRect/>
        </a:stretch>
      </xdr:blipFill>
      <xdr:spPr>
        <a:xfrm>
          <a:off x="11086465" y="190881000"/>
          <a:ext cx="213360" cy="1012825"/>
        </a:xfrm>
        <a:prstGeom prst="rect">
          <a:avLst/>
        </a:prstGeom>
      </xdr:spPr>
    </xdr:pic>
    <xdr:clientData/>
  </xdr:oneCellAnchor>
  <xdr:oneCellAnchor>
    <xdr:from>
      <xdr:col>10</xdr:col>
      <xdr:colOff>380365</xdr:colOff>
      <xdr:row>91</xdr:row>
      <xdr:rowOff>0</xdr:rowOff>
    </xdr:from>
    <xdr:ext cx="213360" cy="1012825"/>
    <xdr:pic>
      <xdr:nvPicPr>
        <xdr:cNvPr id="32" name="图片 31"/>
        <xdr:cNvPicPr/>
      </xdr:nvPicPr>
      <xdr:blipFill>
        <a:blip r:embed="rId1"/>
        <a:stretch>
          <a:fillRect/>
        </a:stretch>
      </xdr:blipFill>
      <xdr:spPr>
        <a:xfrm>
          <a:off x="11086465" y="190881000"/>
          <a:ext cx="213360" cy="1012825"/>
        </a:xfrm>
        <a:prstGeom prst="rect">
          <a:avLst/>
        </a:prstGeom>
      </xdr:spPr>
    </xdr:pic>
    <xdr:clientData/>
  </xdr:oneCellAnchor>
  <xdr:oneCellAnchor>
    <xdr:from>
      <xdr:col>18</xdr:col>
      <xdr:colOff>0</xdr:colOff>
      <xdr:row>91</xdr:row>
      <xdr:rowOff>0</xdr:rowOff>
    </xdr:from>
    <xdr:ext cx="15875" cy="850265"/>
    <xdr:pic>
      <xdr:nvPicPr>
        <xdr:cNvPr id="33" name="图片 1"/>
        <xdr:cNvPicPr/>
      </xdr:nvPicPr>
      <xdr:blipFill>
        <a:blip r:embed="rId1"/>
        <a:stretch>
          <a:fillRect/>
        </a:stretch>
      </xdr:blipFill>
      <xdr:spPr>
        <a:xfrm>
          <a:off x="16027400" y="190881000"/>
          <a:ext cx="15875" cy="850265"/>
        </a:xfrm>
        <a:prstGeom prst="rect">
          <a:avLst/>
        </a:prstGeom>
      </xdr:spPr>
    </xdr:pic>
    <xdr:clientData/>
  </xdr:oneCellAnchor>
  <xdr:twoCellAnchor editAs="oneCell">
    <xdr:from>
      <xdr:col>10</xdr:col>
      <xdr:colOff>379468</xdr:colOff>
      <xdr:row>91</xdr:row>
      <xdr:rowOff>0</xdr:rowOff>
    </xdr:from>
    <xdr:to>
      <xdr:col>10</xdr:col>
      <xdr:colOff>601718</xdr:colOff>
      <xdr:row>91</xdr:row>
      <xdr:rowOff>1012190</xdr:rowOff>
    </xdr:to>
    <xdr:pic>
      <xdr:nvPicPr>
        <xdr:cNvPr id="34" name="图片 33" descr=" "/>
        <xdr:cNvPicPr/>
      </xdr:nvPicPr>
      <xdr:blipFill>
        <a:blip r:embed="rId1"/>
        <a:srcRect/>
        <a:stretch>
          <a:fillRect/>
        </a:stretch>
      </xdr:blipFill>
      <xdr:spPr>
        <a:xfrm>
          <a:off x="11085195" y="190881000"/>
          <a:ext cx="222250" cy="1012190"/>
        </a:xfrm>
        <a:prstGeom prst="rect">
          <a:avLst/>
        </a:prstGeom>
        <a:noFill/>
        <a:ln>
          <a:noFill/>
        </a:ln>
        <a:effectLst/>
      </xdr:spPr>
    </xdr:pic>
    <xdr:clientData/>
  </xdr:twoCellAnchor>
  <xdr:oneCellAnchor>
    <xdr:from>
      <xdr:col>6</xdr:col>
      <xdr:colOff>66675</xdr:colOff>
      <xdr:row>139</xdr:row>
      <xdr:rowOff>0</xdr:rowOff>
    </xdr:from>
    <xdr:ext cx="1009650" cy="14605"/>
    <xdr:pic>
      <xdr:nvPicPr>
        <xdr:cNvPr id="3"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4"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6"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6"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8"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5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61"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6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7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2"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3"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5"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8"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1"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2"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3"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8"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10" name="图片 1"/>
        <xdr:cNvPicPr/>
      </xdr:nvPicPr>
      <xdr:blipFill>
        <a:blip r:embed="rId1"/>
        <a:stretch>
          <a:fillRect/>
        </a:stretch>
      </xdr:blipFill>
      <xdr:spPr>
        <a:xfrm rot="5400000">
          <a:off x="7548880" y="297685460"/>
          <a:ext cx="14605" cy="10096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K173"/>
  <sheetViews>
    <sheetView tabSelected="1" zoomScale="90" zoomScaleNormal="90" workbookViewId="0">
      <pane ySplit="5" topLeftCell="A6" activePane="bottomLeft" state="frozen"/>
      <selection/>
      <selection pane="bottomLeft" activeCell="F8" sqref="F8"/>
    </sheetView>
  </sheetViews>
  <sheetFormatPr defaultColWidth="9" defaultRowHeight="15.6" customHeight="1"/>
  <cols>
    <col min="1" max="1" width="5.5" style="6" customWidth="1"/>
    <col min="2" max="2" width="13.1666666666667" style="7" customWidth="1"/>
    <col min="3" max="3" width="9.5" style="8" customWidth="1"/>
    <col min="4" max="4" width="7.5" style="8" customWidth="1"/>
    <col min="5" max="5" width="10" style="8" customWidth="1"/>
    <col min="6" max="6" width="37.1666666666667" style="8" customWidth="1"/>
    <col min="7" max="7" width="8.83333333333333" style="8" customWidth="1"/>
    <col min="8" max="8" width="9.66666666666667" style="8" customWidth="1"/>
    <col min="9" max="9" width="10" style="8" customWidth="1"/>
    <col min="10" max="10" width="29.1666666666667" style="8" customWidth="1"/>
    <col min="11" max="11" width="13.8333333333333" style="8" customWidth="1"/>
    <col min="12" max="12" width="7.83333333333333" style="2" customWidth="1"/>
    <col min="13" max="13" width="8.16666666666667" style="2" customWidth="1"/>
    <col min="14" max="14" width="7.33333333333333" style="2" customWidth="1"/>
    <col min="15" max="15" width="8.83333333333333" style="2" customWidth="1"/>
    <col min="16" max="16" width="7.33333333333333" style="2" customWidth="1"/>
    <col min="17" max="17" width="7.83333333333333" style="2" customWidth="1"/>
    <col min="18" max="18" width="8.66666666666667" style="2" customWidth="1"/>
    <col min="19" max="19" width="10.1666666666667" style="8" customWidth="1"/>
    <col min="20" max="20" width="9.16666666666667" style="2" customWidth="1"/>
    <col min="21" max="21" width="10" style="2" customWidth="1"/>
    <col min="22" max="22" width="9.33333333333333" style="2" customWidth="1"/>
    <col min="23" max="23" width="7.33333333333333" style="2" customWidth="1"/>
    <col min="24" max="24" width="9.5" style="8" customWidth="1"/>
    <col min="25" max="37" width="9" style="2"/>
  </cols>
  <sheetData>
    <row r="1" ht="28" customHeight="1" spans="1:24">
      <c r="A1" s="9" t="s">
        <v>0</v>
      </c>
      <c r="B1" s="9"/>
      <c r="C1" s="9"/>
      <c r="D1" s="9"/>
      <c r="E1" s="9"/>
      <c r="F1" s="9"/>
      <c r="G1" s="9"/>
      <c r="H1" s="9"/>
      <c r="I1" s="9"/>
      <c r="J1" s="9"/>
      <c r="K1" s="9"/>
      <c r="L1" s="9"/>
      <c r="M1" s="9"/>
      <c r="N1" s="9"/>
      <c r="O1" s="9"/>
      <c r="P1" s="9"/>
      <c r="Q1" s="9"/>
      <c r="R1" s="9"/>
      <c r="S1" s="9"/>
      <c r="T1" s="9"/>
      <c r="U1" s="9"/>
      <c r="V1" s="9"/>
      <c r="W1" s="9"/>
      <c r="X1" s="9"/>
    </row>
    <row r="2" ht="60" customHeight="1" spans="1:24">
      <c r="A2" s="10" t="s">
        <v>1</v>
      </c>
      <c r="B2" s="11"/>
      <c r="C2" s="12"/>
      <c r="D2" s="12"/>
      <c r="E2" s="12"/>
      <c r="F2" s="12"/>
      <c r="G2" s="12"/>
      <c r="H2" s="12"/>
      <c r="I2" s="12"/>
      <c r="J2" s="12"/>
      <c r="K2" s="12"/>
      <c r="L2" s="12"/>
      <c r="M2" s="12"/>
      <c r="N2" s="12"/>
      <c r="O2" s="12"/>
      <c r="P2" s="12"/>
      <c r="Q2" s="12"/>
      <c r="R2" s="12"/>
      <c r="S2" s="12"/>
      <c r="T2" s="12"/>
      <c r="U2" s="12"/>
      <c r="V2" s="12"/>
      <c r="W2" s="12"/>
      <c r="X2" s="12"/>
    </row>
    <row r="3" s="1" customFormat="1" ht="20" customHeight="1" spans="1:24">
      <c r="A3" s="13" t="s">
        <v>2</v>
      </c>
      <c r="B3" s="14" t="s">
        <v>3</v>
      </c>
      <c r="C3" s="14" t="s">
        <v>4</v>
      </c>
      <c r="D3" s="14" t="s">
        <v>5</v>
      </c>
      <c r="E3" s="14" t="s">
        <v>6</v>
      </c>
      <c r="F3" s="14" t="s">
        <v>7</v>
      </c>
      <c r="G3" s="14" t="s">
        <v>8</v>
      </c>
      <c r="H3" s="15" t="s">
        <v>9</v>
      </c>
      <c r="I3" s="16"/>
      <c r="J3" s="14" t="s">
        <v>10</v>
      </c>
      <c r="K3" s="14"/>
      <c r="L3" s="14"/>
      <c r="M3" s="14"/>
      <c r="N3" s="14"/>
      <c r="O3" s="14"/>
      <c r="P3" s="14"/>
      <c r="Q3" s="14"/>
      <c r="R3" s="14"/>
      <c r="S3" s="14"/>
      <c r="T3" s="14" t="s">
        <v>11</v>
      </c>
      <c r="U3" s="14" t="s">
        <v>12</v>
      </c>
      <c r="V3" s="14" t="s">
        <v>13</v>
      </c>
      <c r="W3" s="14" t="s">
        <v>14</v>
      </c>
      <c r="X3" s="14" t="s">
        <v>15</v>
      </c>
    </row>
    <row r="4" s="1" customFormat="1" ht="24" customHeight="1" spans="1:24">
      <c r="A4" s="13"/>
      <c r="B4" s="14"/>
      <c r="C4" s="14"/>
      <c r="D4" s="14"/>
      <c r="E4" s="14"/>
      <c r="F4" s="14"/>
      <c r="G4" s="14"/>
      <c r="H4" s="17"/>
      <c r="I4" s="18"/>
      <c r="J4" s="14" t="s">
        <v>16</v>
      </c>
      <c r="K4" s="14" t="s">
        <v>17</v>
      </c>
      <c r="L4" s="14" t="s">
        <v>18</v>
      </c>
      <c r="M4" s="14"/>
      <c r="N4" s="14" t="s">
        <v>19</v>
      </c>
      <c r="O4" s="14"/>
      <c r="P4" s="14"/>
      <c r="Q4" s="14" t="s">
        <v>20</v>
      </c>
      <c r="R4" s="14"/>
      <c r="S4" s="14"/>
      <c r="T4" s="14"/>
      <c r="U4" s="14"/>
      <c r="V4" s="14"/>
      <c r="W4" s="14"/>
      <c r="X4" s="14"/>
    </row>
    <row r="5" s="1" customFormat="1" ht="51" customHeight="1" spans="1:24">
      <c r="A5" s="13"/>
      <c r="B5" s="14"/>
      <c r="C5" s="14"/>
      <c r="D5" s="14"/>
      <c r="E5" s="14"/>
      <c r="F5" s="14"/>
      <c r="G5" s="14"/>
      <c r="H5" s="14" t="s">
        <v>21</v>
      </c>
      <c r="I5" s="14" t="s">
        <v>22</v>
      </c>
      <c r="J5" s="14"/>
      <c r="K5" s="14"/>
      <c r="L5" s="19" t="s">
        <v>23</v>
      </c>
      <c r="M5" s="19" t="s">
        <v>24</v>
      </c>
      <c r="N5" s="14" t="s">
        <v>25</v>
      </c>
      <c r="O5" s="14" t="s">
        <v>26</v>
      </c>
      <c r="P5" s="14" t="s">
        <v>27</v>
      </c>
      <c r="Q5" s="14" t="s">
        <v>25</v>
      </c>
      <c r="R5" s="14" t="s">
        <v>28</v>
      </c>
      <c r="S5" s="14" t="s">
        <v>29</v>
      </c>
      <c r="T5" s="14"/>
      <c r="U5" s="14"/>
      <c r="V5" s="14"/>
      <c r="W5" s="14"/>
      <c r="X5" s="14"/>
    </row>
    <row r="6" s="1" customFormat="1" ht="35" customHeight="1" spans="1:24">
      <c r="A6" s="13"/>
      <c r="B6" s="14" t="s">
        <v>30</v>
      </c>
      <c r="C6" s="14"/>
      <c r="D6" s="14"/>
      <c r="E6" s="14"/>
      <c r="F6" s="14"/>
      <c r="G6" s="14">
        <f>G7+G102+G146+G153+G155+G158+G161</f>
        <v>33197.04</v>
      </c>
      <c r="H6" s="14">
        <f>H7+H102+H146+H153+H155+H158+H161</f>
        <v>20134.14</v>
      </c>
      <c r="I6" s="14">
        <f>I7+I102+I146+I153+I155+I158+I161</f>
        <v>13062.9</v>
      </c>
      <c r="J6" s="14"/>
      <c r="K6" s="14"/>
      <c r="L6" s="14"/>
      <c r="M6" s="14"/>
      <c r="N6" s="14"/>
      <c r="O6" s="14"/>
      <c r="P6" s="14"/>
      <c r="Q6" s="14"/>
      <c r="R6" s="14"/>
      <c r="S6" s="14"/>
      <c r="T6" s="14"/>
      <c r="U6" s="14"/>
      <c r="V6" s="14"/>
      <c r="W6" s="14"/>
      <c r="X6" s="14"/>
    </row>
    <row r="7" s="2" customFormat="1" ht="40" customHeight="1" spans="1:24">
      <c r="A7" s="13" t="s">
        <v>31</v>
      </c>
      <c r="B7" s="20" t="s">
        <v>32</v>
      </c>
      <c r="C7" s="21"/>
      <c r="D7" s="21"/>
      <c r="E7" s="21"/>
      <c r="F7" s="21"/>
      <c r="G7" s="14">
        <f>SUM(G8:G101)</f>
        <v>25625.5</v>
      </c>
      <c r="H7" s="14">
        <f>SUM(H8:H101)</f>
        <v>13348</v>
      </c>
      <c r="I7" s="14">
        <f>SUM(I8:I101)</f>
        <v>12277.5</v>
      </c>
      <c r="J7" s="21"/>
      <c r="K7" s="21"/>
      <c r="L7" s="21"/>
      <c r="M7" s="21"/>
      <c r="N7" s="21"/>
      <c r="O7" s="21"/>
      <c r="P7" s="21"/>
      <c r="Q7" s="21"/>
      <c r="R7" s="21"/>
      <c r="S7" s="21"/>
      <c r="T7" s="22"/>
      <c r="U7" s="22"/>
      <c r="V7" s="22"/>
      <c r="W7" s="22"/>
      <c r="X7" s="22"/>
    </row>
    <row r="8" s="2" customFormat="1" ht="117" customHeight="1" spans="1:24">
      <c r="A8" s="23">
        <v>1</v>
      </c>
      <c r="B8" s="24" t="s">
        <v>33</v>
      </c>
      <c r="C8" s="23" t="s">
        <v>34</v>
      </c>
      <c r="D8" s="25" t="s">
        <v>35</v>
      </c>
      <c r="E8" s="26" t="s">
        <v>36</v>
      </c>
      <c r="F8" s="27" t="s">
        <v>37</v>
      </c>
      <c r="G8" s="23">
        <v>350</v>
      </c>
      <c r="H8" s="23">
        <v>350</v>
      </c>
      <c r="I8" s="28"/>
      <c r="J8" s="27" t="s">
        <v>38</v>
      </c>
      <c r="K8" s="26" t="s">
        <v>39</v>
      </c>
      <c r="L8" s="23">
        <v>13</v>
      </c>
      <c r="M8" s="23">
        <v>98</v>
      </c>
      <c r="N8" s="23">
        <v>0.44</v>
      </c>
      <c r="O8" s="23">
        <v>0.44</v>
      </c>
      <c r="P8" s="23">
        <v>0</v>
      </c>
      <c r="Q8" s="23">
        <v>1.12</v>
      </c>
      <c r="R8" s="23">
        <v>1.12</v>
      </c>
      <c r="S8" s="23">
        <v>0</v>
      </c>
      <c r="T8" s="26" t="s">
        <v>40</v>
      </c>
      <c r="U8" s="23" t="s">
        <v>41</v>
      </c>
      <c r="V8" s="26" t="s">
        <v>42</v>
      </c>
      <c r="W8" s="26" t="s">
        <v>43</v>
      </c>
      <c r="X8" s="29"/>
    </row>
    <row r="9" s="2" customFormat="1" ht="135" customHeight="1" spans="1:24">
      <c r="A9" s="23">
        <v>2</v>
      </c>
      <c r="B9" s="24" t="s">
        <v>44</v>
      </c>
      <c r="C9" s="26" t="s">
        <v>45</v>
      </c>
      <c r="D9" s="27" t="s">
        <v>46</v>
      </c>
      <c r="E9" s="26" t="s">
        <v>36</v>
      </c>
      <c r="F9" s="27" t="s">
        <v>47</v>
      </c>
      <c r="G9" s="23">
        <v>240</v>
      </c>
      <c r="H9" s="23">
        <v>240</v>
      </c>
      <c r="I9" s="30"/>
      <c r="J9" s="27" t="s">
        <v>48</v>
      </c>
      <c r="K9" s="26" t="s">
        <v>49</v>
      </c>
      <c r="L9" s="26">
        <v>1</v>
      </c>
      <c r="M9" s="26">
        <v>8</v>
      </c>
      <c r="N9" s="26">
        <v>0.05</v>
      </c>
      <c r="O9" s="26">
        <v>0</v>
      </c>
      <c r="P9" s="26">
        <v>0.05</v>
      </c>
      <c r="Q9" s="26">
        <v>0.13</v>
      </c>
      <c r="R9" s="26">
        <v>0</v>
      </c>
      <c r="S9" s="26">
        <v>0.13</v>
      </c>
      <c r="T9" s="26" t="s">
        <v>40</v>
      </c>
      <c r="U9" s="26" t="s">
        <v>50</v>
      </c>
      <c r="V9" s="26" t="s">
        <v>51</v>
      </c>
      <c r="W9" s="26" t="s">
        <v>43</v>
      </c>
      <c r="X9" s="29"/>
    </row>
    <row r="10" s="2" customFormat="1" ht="170" customHeight="1" spans="1:24">
      <c r="A10" s="23">
        <v>3</v>
      </c>
      <c r="B10" s="24" t="s">
        <v>52</v>
      </c>
      <c r="C10" s="26" t="s">
        <v>45</v>
      </c>
      <c r="D10" s="25" t="s">
        <v>53</v>
      </c>
      <c r="E10" s="26" t="s">
        <v>36</v>
      </c>
      <c r="F10" s="27" t="s">
        <v>54</v>
      </c>
      <c r="G10" s="26">
        <v>60</v>
      </c>
      <c r="H10" s="26">
        <v>60</v>
      </c>
      <c r="I10" s="26"/>
      <c r="J10" s="27" t="s">
        <v>55</v>
      </c>
      <c r="K10" s="26" t="s">
        <v>56</v>
      </c>
      <c r="L10" s="26">
        <v>13</v>
      </c>
      <c r="M10" s="26">
        <v>98</v>
      </c>
      <c r="N10" s="26">
        <v>0.0036</v>
      </c>
      <c r="O10" s="26">
        <v>0.0013</v>
      </c>
      <c r="P10" s="26">
        <v>0.0023</v>
      </c>
      <c r="Q10" s="31">
        <v>0.023</v>
      </c>
      <c r="R10" s="26">
        <v>0.0176</v>
      </c>
      <c r="S10" s="26">
        <v>0.0054</v>
      </c>
      <c r="T10" s="26" t="s">
        <v>57</v>
      </c>
      <c r="U10" s="26" t="s">
        <v>50</v>
      </c>
      <c r="V10" s="26" t="s">
        <v>42</v>
      </c>
      <c r="W10" s="26" t="s">
        <v>43</v>
      </c>
      <c r="X10" s="29"/>
    </row>
    <row r="11" s="2" customFormat="1" ht="116" customHeight="1" spans="1:24">
      <c r="A11" s="23">
        <v>4</v>
      </c>
      <c r="B11" s="24" t="s">
        <v>58</v>
      </c>
      <c r="C11" s="26" t="s">
        <v>45</v>
      </c>
      <c r="D11" s="25" t="s">
        <v>53</v>
      </c>
      <c r="E11" s="26" t="s">
        <v>36</v>
      </c>
      <c r="F11" s="27" t="s">
        <v>59</v>
      </c>
      <c r="G11" s="26">
        <v>30</v>
      </c>
      <c r="H11" s="26">
        <v>30</v>
      </c>
      <c r="I11" s="30"/>
      <c r="J11" s="27" t="s">
        <v>55</v>
      </c>
      <c r="K11" s="27"/>
      <c r="L11" s="26">
        <v>13</v>
      </c>
      <c r="M11" s="26">
        <v>98</v>
      </c>
      <c r="N11" s="26">
        <v>0.0651</v>
      </c>
      <c r="O11" s="26">
        <v>0.0388</v>
      </c>
      <c r="P11" s="26">
        <v>0.0263</v>
      </c>
      <c r="Q11" s="26">
        <v>0.1953</v>
      </c>
      <c r="R11" s="26">
        <v>0.1164</v>
      </c>
      <c r="S11" s="26">
        <v>0.0789</v>
      </c>
      <c r="T11" s="26" t="s">
        <v>57</v>
      </c>
      <c r="U11" s="26" t="s">
        <v>50</v>
      </c>
      <c r="V11" s="26" t="s">
        <v>60</v>
      </c>
      <c r="W11" s="26" t="s">
        <v>43</v>
      </c>
      <c r="X11" s="29"/>
    </row>
    <row r="12" s="2" customFormat="1" ht="168" customHeight="1" spans="1:24">
      <c r="A12" s="23">
        <v>5</v>
      </c>
      <c r="B12" s="24" t="s">
        <v>61</v>
      </c>
      <c r="C12" s="26" t="s">
        <v>45</v>
      </c>
      <c r="D12" s="25" t="s">
        <v>53</v>
      </c>
      <c r="E12" s="26" t="s">
        <v>36</v>
      </c>
      <c r="F12" s="27" t="s">
        <v>62</v>
      </c>
      <c r="G12" s="26">
        <v>50</v>
      </c>
      <c r="H12" s="26">
        <v>50</v>
      </c>
      <c r="I12" s="30"/>
      <c r="J12" s="27" t="s">
        <v>55</v>
      </c>
      <c r="K12" s="27"/>
      <c r="L12" s="26">
        <v>13</v>
      </c>
      <c r="M12" s="26">
        <v>98</v>
      </c>
      <c r="N12" s="26">
        <v>0.0651</v>
      </c>
      <c r="O12" s="26">
        <v>0.0388</v>
      </c>
      <c r="P12" s="26">
        <v>0.0263</v>
      </c>
      <c r="Q12" s="26">
        <v>0.1953</v>
      </c>
      <c r="R12" s="26">
        <v>0.1164</v>
      </c>
      <c r="S12" s="26">
        <v>0.0789</v>
      </c>
      <c r="T12" s="26" t="s">
        <v>57</v>
      </c>
      <c r="U12" s="26" t="s">
        <v>50</v>
      </c>
      <c r="V12" s="26" t="s">
        <v>42</v>
      </c>
      <c r="W12" s="26" t="s">
        <v>43</v>
      </c>
      <c r="X12" s="29"/>
    </row>
    <row r="13" s="2" customFormat="1" ht="198" customHeight="1" spans="1:24">
      <c r="A13" s="23">
        <v>6</v>
      </c>
      <c r="B13" s="24" t="s">
        <v>63</v>
      </c>
      <c r="C13" s="26" t="s">
        <v>45</v>
      </c>
      <c r="D13" s="25" t="s">
        <v>35</v>
      </c>
      <c r="E13" s="26" t="s">
        <v>36</v>
      </c>
      <c r="F13" s="27" t="s">
        <v>64</v>
      </c>
      <c r="G13" s="26">
        <v>500</v>
      </c>
      <c r="H13" s="26">
        <v>500</v>
      </c>
      <c r="I13" s="27"/>
      <c r="J13" s="27" t="s">
        <v>65</v>
      </c>
      <c r="K13" s="26"/>
      <c r="L13" s="26">
        <v>13</v>
      </c>
      <c r="M13" s="26">
        <v>98</v>
      </c>
      <c r="N13" s="26">
        <v>0.025</v>
      </c>
      <c r="O13" s="26">
        <v>0.023</v>
      </c>
      <c r="P13" s="26">
        <v>0.002</v>
      </c>
      <c r="Q13" s="26">
        <v>0.065</v>
      </c>
      <c r="R13" s="26">
        <v>0.059</v>
      </c>
      <c r="S13" s="26">
        <v>0.006</v>
      </c>
      <c r="T13" s="26" t="s">
        <v>66</v>
      </c>
      <c r="U13" s="26" t="s">
        <v>50</v>
      </c>
      <c r="V13" s="26" t="s">
        <v>51</v>
      </c>
      <c r="W13" s="26" t="s">
        <v>43</v>
      </c>
      <c r="X13" s="29"/>
    </row>
    <row r="14" s="2" customFormat="1" ht="175" customHeight="1" spans="1:24">
      <c r="A14" s="23">
        <v>7</v>
      </c>
      <c r="B14" s="27" t="s">
        <v>67</v>
      </c>
      <c r="C14" s="23" t="s">
        <v>45</v>
      </c>
      <c r="D14" s="26" t="s">
        <v>68</v>
      </c>
      <c r="E14" s="26" t="s">
        <v>36</v>
      </c>
      <c r="F14" s="27" t="s">
        <v>69</v>
      </c>
      <c r="G14" s="26">
        <v>1623</v>
      </c>
      <c r="H14" s="26">
        <v>23</v>
      </c>
      <c r="I14" s="26">
        <v>1600</v>
      </c>
      <c r="J14" s="27" t="s">
        <v>70</v>
      </c>
      <c r="K14" s="26" t="s">
        <v>71</v>
      </c>
      <c r="L14" s="26">
        <v>2</v>
      </c>
      <c r="M14" s="26">
        <v>3</v>
      </c>
      <c r="N14" s="26">
        <v>0.0012</v>
      </c>
      <c r="O14" s="26">
        <v>0.0002</v>
      </c>
      <c r="P14" s="32">
        <v>0.001</v>
      </c>
      <c r="Q14" s="26">
        <v>0.0011</v>
      </c>
      <c r="R14" s="26">
        <v>0.0001</v>
      </c>
      <c r="S14" s="32">
        <v>0.001</v>
      </c>
      <c r="T14" s="26" t="s">
        <v>66</v>
      </c>
      <c r="U14" s="26" t="s">
        <v>50</v>
      </c>
      <c r="V14" s="26" t="s">
        <v>51</v>
      </c>
      <c r="W14" s="26" t="s">
        <v>43</v>
      </c>
      <c r="X14" s="29"/>
    </row>
    <row r="15" s="2" customFormat="1" ht="170" customHeight="1" spans="1:24">
      <c r="A15" s="23">
        <v>8</v>
      </c>
      <c r="B15" s="27" t="s">
        <v>72</v>
      </c>
      <c r="C15" s="23" t="s">
        <v>45</v>
      </c>
      <c r="D15" s="26" t="s">
        <v>68</v>
      </c>
      <c r="E15" s="23" t="s">
        <v>36</v>
      </c>
      <c r="F15" s="27" t="s">
        <v>73</v>
      </c>
      <c r="G15" s="23">
        <v>928</v>
      </c>
      <c r="H15" s="23">
        <v>28</v>
      </c>
      <c r="I15" s="26">
        <v>900</v>
      </c>
      <c r="J15" s="27" t="s">
        <v>74</v>
      </c>
      <c r="K15" s="26" t="s">
        <v>71</v>
      </c>
      <c r="L15" s="26">
        <v>2</v>
      </c>
      <c r="M15" s="26">
        <v>3</v>
      </c>
      <c r="N15" s="26">
        <v>0.0012</v>
      </c>
      <c r="O15" s="26">
        <v>0.0002</v>
      </c>
      <c r="P15" s="32">
        <v>0.001</v>
      </c>
      <c r="Q15" s="26">
        <v>0.0011</v>
      </c>
      <c r="R15" s="26">
        <v>0.0001</v>
      </c>
      <c r="S15" s="32">
        <v>0.001</v>
      </c>
      <c r="T15" s="26" t="s">
        <v>66</v>
      </c>
      <c r="U15" s="26" t="s">
        <v>50</v>
      </c>
      <c r="V15" s="26" t="s">
        <v>51</v>
      </c>
      <c r="W15" s="26" t="s">
        <v>43</v>
      </c>
      <c r="X15" s="29"/>
    </row>
    <row r="16" s="2" customFormat="1" ht="161" customHeight="1" spans="1:24">
      <c r="A16" s="23">
        <v>9</v>
      </c>
      <c r="B16" s="24" t="s">
        <v>75</v>
      </c>
      <c r="C16" s="26" t="s">
        <v>45</v>
      </c>
      <c r="D16" s="25" t="s">
        <v>35</v>
      </c>
      <c r="E16" s="26" t="s">
        <v>36</v>
      </c>
      <c r="F16" s="27" t="s">
        <v>76</v>
      </c>
      <c r="G16" s="26">
        <v>100</v>
      </c>
      <c r="H16" s="26">
        <v>100</v>
      </c>
      <c r="I16" s="26"/>
      <c r="J16" s="27" t="s">
        <v>77</v>
      </c>
      <c r="K16" s="26" t="s">
        <v>56</v>
      </c>
      <c r="L16" s="26">
        <v>8</v>
      </c>
      <c r="M16" s="26">
        <v>10</v>
      </c>
      <c r="N16" s="26">
        <v>0.0032</v>
      </c>
      <c r="O16" s="26">
        <v>0.0012</v>
      </c>
      <c r="P16" s="26">
        <v>0.002</v>
      </c>
      <c r="Q16" s="26">
        <v>0.008</v>
      </c>
      <c r="R16" s="26">
        <v>0.003</v>
      </c>
      <c r="S16" s="26">
        <v>0.005</v>
      </c>
      <c r="T16" s="26" t="s">
        <v>78</v>
      </c>
      <c r="U16" s="26" t="s">
        <v>50</v>
      </c>
      <c r="V16" s="26" t="s">
        <v>79</v>
      </c>
      <c r="W16" s="26" t="s">
        <v>43</v>
      </c>
      <c r="X16" s="29"/>
    </row>
    <row r="17" s="3" customFormat="1" ht="278" customHeight="1" spans="1:24">
      <c r="A17" s="23">
        <v>10</v>
      </c>
      <c r="B17" s="27" t="s">
        <v>80</v>
      </c>
      <c r="C17" s="23" t="s">
        <v>45</v>
      </c>
      <c r="D17" s="26" t="s">
        <v>81</v>
      </c>
      <c r="E17" s="26" t="s">
        <v>82</v>
      </c>
      <c r="F17" s="27" t="s">
        <v>83</v>
      </c>
      <c r="G17" s="26">
        <v>3340</v>
      </c>
      <c r="H17" s="26">
        <v>1000</v>
      </c>
      <c r="I17" s="23">
        <v>2340</v>
      </c>
      <c r="J17" s="27" t="s">
        <v>84</v>
      </c>
      <c r="K17" s="26" t="s">
        <v>85</v>
      </c>
      <c r="L17" s="23">
        <v>2</v>
      </c>
      <c r="M17" s="23">
        <v>1</v>
      </c>
      <c r="N17" s="23">
        <v>0.0123</v>
      </c>
      <c r="O17" s="23">
        <v>0.0028</v>
      </c>
      <c r="P17" s="23">
        <v>0.0095</v>
      </c>
      <c r="Q17" s="23">
        <v>0.038</v>
      </c>
      <c r="R17" s="23">
        <v>0.0097</v>
      </c>
      <c r="S17" s="23">
        <v>0.0283</v>
      </c>
      <c r="T17" s="26" t="s">
        <v>86</v>
      </c>
      <c r="U17" s="26" t="s">
        <v>87</v>
      </c>
      <c r="V17" s="25" t="s">
        <v>88</v>
      </c>
      <c r="W17" s="26" t="s">
        <v>43</v>
      </c>
      <c r="X17" s="29"/>
    </row>
    <row r="18" s="3" customFormat="1" ht="138" customHeight="1" spans="1:24">
      <c r="A18" s="23">
        <v>11</v>
      </c>
      <c r="B18" s="27" t="s">
        <v>89</v>
      </c>
      <c r="C18" s="26" t="s">
        <v>45</v>
      </c>
      <c r="D18" s="26" t="s">
        <v>90</v>
      </c>
      <c r="E18" s="26" t="s">
        <v>91</v>
      </c>
      <c r="F18" s="27" t="s">
        <v>92</v>
      </c>
      <c r="G18" s="23">
        <v>670</v>
      </c>
      <c r="H18" s="23">
        <v>670</v>
      </c>
      <c r="I18" s="33"/>
      <c r="J18" s="27" t="s">
        <v>93</v>
      </c>
      <c r="K18" s="23" t="s">
        <v>94</v>
      </c>
      <c r="L18" s="23">
        <v>0</v>
      </c>
      <c r="M18" s="23">
        <v>3</v>
      </c>
      <c r="N18" s="23">
        <v>0.0025</v>
      </c>
      <c r="O18" s="23">
        <v>0.0012</v>
      </c>
      <c r="P18" s="23">
        <v>0.0013</v>
      </c>
      <c r="Q18" s="23">
        <v>0.0198</v>
      </c>
      <c r="R18" s="23">
        <v>0.0028</v>
      </c>
      <c r="S18" s="23">
        <v>0.017</v>
      </c>
      <c r="T18" s="26" t="s">
        <v>78</v>
      </c>
      <c r="U18" s="26" t="s">
        <v>50</v>
      </c>
      <c r="V18" s="25" t="s">
        <v>95</v>
      </c>
      <c r="W18" s="26" t="s">
        <v>43</v>
      </c>
      <c r="X18" s="29"/>
    </row>
    <row r="19" s="3" customFormat="1" ht="126" customHeight="1" spans="1:24">
      <c r="A19" s="23">
        <v>12</v>
      </c>
      <c r="B19" s="27" t="s">
        <v>96</v>
      </c>
      <c r="C19" s="34" t="s">
        <v>45</v>
      </c>
      <c r="D19" s="26" t="s">
        <v>90</v>
      </c>
      <c r="E19" s="26" t="s">
        <v>36</v>
      </c>
      <c r="F19" s="27" t="s">
        <v>97</v>
      </c>
      <c r="G19" s="26">
        <v>200</v>
      </c>
      <c r="H19" s="26">
        <v>200</v>
      </c>
      <c r="I19" s="26"/>
      <c r="J19" s="27" t="s">
        <v>98</v>
      </c>
      <c r="K19" s="26" t="s">
        <v>99</v>
      </c>
      <c r="L19" s="26">
        <v>6</v>
      </c>
      <c r="M19" s="26">
        <v>47</v>
      </c>
      <c r="N19" s="26">
        <v>0.0252</v>
      </c>
      <c r="O19" s="26">
        <v>0.0072</v>
      </c>
      <c r="P19" s="26">
        <v>0.018</v>
      </c>
      <c r="Q19" s="26">
        <v>0.1008</v>
      </c>
      <c r="R19" s="26">
        <v>0.0288</v>
      </c>
      <c r="S19" s="26">
        <v>0.072</v>
      </c>
      <c r="T19" s="26" t="s">
        <v>78</v>
      </c>
      <c r="U19" s="26" t="s">
        <v>50</v>
      </c>
      <c r="V19" s="25" t="s">
        <v>95</v>
      </c>
      <c r="W19" s="26" t="s">
        <v>43</v>
      </c>
      <c r="X19" s="29"/>
    </row>
    <row r="20" s="3" customFormat="1" ht="232" customHeight="1" spans="1:24">
      <c r="A20" s="23">
        <v>13</v>
      </c>
      <c r="B20" s="24" t="s">
        <v>100</v>
      </c>
      <c r="C20" s="23" t="s">
        <v>45</v>
      </c>
      <c r="D20" s="25" t="s">
        <v>101</v>
      </c>
      <c r="E20" s="26" t="s">
        <v>102</v>
      </c>
      <c r="F20" s="27" t="s">
        <v>103</v>
      </c>
      <c r="G20" s="26">
        <v>670</v>
      </c>
      <c r="H20" s="26">
        <v>200</v>
      </c>
      <c r="I20" s="26">
        <v>470</v>
      </c>
      <c r="J20" s="27" t="s">
        <v>104</v>
      </c>
      <c r="K20" s="26" t="s">
        <v>105</v>
      </c>
      <c r="L20" s="26">
        <v>0</v>
      </c>
      <c r="M20" s="26">
        <v>1</v>
      </c>
      <c r="N20" s="26">
        <v>0.0312</v>
      </c>
      <c r="O20" s="26">
        <v>0.0018</v>
      </c>
      <c r="P20" s="26">
        <v>0.0294</v>
      </c>
      <c r="Q20" s="26">
        <v>0.0932</v>
      </c>
      <c r="R20" s="26">
        <v>0.0047</v>
      </c>
      <c r="S20" s="26">
        <v>0.0885</v>
      </c>
      <c r="T20" s="26" t="s">
        <v>106</v>
      </c>
      <c r="U20" s="26" t="s">
        <v>50</v>
      </c>
      <c r="V20" s="26" t="s">
        <v>95</v>
      </c>
      <c r="W20" s="26" t="s">
        <v>43</v>
      </c>
      <c r="X20" s="29"/>
    </row>
    <row r="21" s="2" customFormat="1" ht="242" customHeight="1" spans="1:24">
      <c r="A21" s="23">
        <v>14</v>
      </c>
      <c r="B21" s="24" t="s">
        <v>107</v>
      </c>
      <c r="C21" s="26" t="s">
        <v>45</v>
      </c>
      <c r="D21" s="26" t="s">
        <v>68</v>
      </c>
      <c r="E21" s="26" t="s">
        <v>108</v>
      </c>
      <c r="F21" s="27" t="s">
        <v>109</v>
      </c>
      <c r="G21" s="26">
        <v>100</v>
      </c>
      <c r="H21" s="26">
        <v>100</v>
      </c>
      <c r="I21" s="30"/>
      <c r="J21" s="27" t="s">
        <v>110</v>
      </c>
      <c r="K21" s="26" t="s">
        <v>111</v>
      </c>
      <c r="L21" s="26">
        <v>0</v>
      </c>
      <c r="M21" s="26">
        <v>8</v>
      </c>
      <c r="N21" s="26">
        <v>0.033</v>
      </c>
      <c r="O21" s="26">
        <v>0.01</v>
      </c>
      <c r="P21" s="26">
        <v>0.023</v>
      </c>
      <c r="Q21" s="26">
        <v>0.033</v>
      </c>
      <c r="R21" s="26">
        <v>0</v>
      </c>
      <c r="S21" s="26">
        <v>0.033</v>
      </c>
      <c r="T21" s="26" t="s">
        <v>112</v>
      </c>
      <c r="U21" s="26" t="s">
        <v>50</v>
      </c>
      <c r="V21" s="26" t="s">
        <v>79</v>
      </c>
      <c r="W21" s="26" t="s">
        <v>43</v>
      </c>
      <c r="X21" s="29"/>
    </row>
    <row r="22" s="2" customFormat="1" ht="180" customHeight="1" spans="1:24">
      <c r="A22" s="23">
        <v>15</v>
      </c>
      <c r="B22" s="24" t="s">
        <v>113</v>
      </c>
      <c r="C22" s="26" t="s">
        <v>45</v>
      </c>
      <c r="D22" s="26" t="s">
        <v>68</v>
      </c>
      <c r="E22" s="26" t="s">
        <v>108</v>
      </c>
      <c r="F22" s="27" t="s">
        <v>114</v>
      </c>
      <c r="G22" s="26">
        <v>20</v>
      </c>
      <c r="H22" s="26">
        <v>20</v>
      </c>
      <c r="I22" s="30"/>
      <c r="J22" s="27" t="s">
        <v>115</v>
      </c>
      <c r="K22" s="26" t="s">
        <v>56</v>
      </c>
      <c r="L22" s="26" t="s">
        <v>56</v>
      </c>
      <c r="M22" s="26" t="s">
        <v>56</v>
      </c>
      <c r="N22" s="26" t="s">
        <v>56</v>
      </c>
      <c r="O22" s="26" t="s">
        <v>56</v>
      </c>
      <c r="P22" s="26" t="s">
        <v>56</v>
      </c>
      <c r="Q22" s="26" t="s">
        <v>56</v>
      </c>
      <c r="R22" s="26" t="s">
        <v>56</v>
      </c>
      <c r="S22" s="26" t="s">
        <v>56</v>
      </c>
      <c r="T22" s="26" t="s">
        <v>112</v>
      </c>
      <c r="U22" s="26" t="s">
        <v>50</v>
      </c>
      <c r="V22" s="26"/>
      <c r="W22" s="26" t="s">
        <v>43</v>
      </c>
      <c r="X22" s="29"/>
    </row>
    <row r="23" s="2" customFormat="1" ht="117" customHeight="1" spans="1:24">
      <c r="A23" s="23">
        <v>16</v>
      </c>
      <c r="B23" s="24" t="s">
        <v>116</v>
      </c>
      <c r="C23" s="26" t="s">
        <v>45</v>
      </c>
      <c r="D23" s="26" t="s">
        <v>68</v>
      </c>
      <c r="E23" s="26" t="s">
        <v>108</v>
      </c>
      <c r="F23" s="27" t="s">
        <v>117</v>
      </c>
      <c r="G23" s="26">
        <v>200</v>
      </c>
      <c r="H23" s="26">
        <v>200</v>
      </c>
      <c r="I23" s="30"/>
      <c r="J23" s="27" t="s">
        <v>118</v>
      </c>
      <c r="K23" s="26" t="s">
        <v>119</v>
      </c>
      <c r="L23" s="26" t="s">
        <v>56</v>
      </c>
      <c r="M23" s="26" t="s">
        <v>56</v>
      </c>
      <c r="N23" s="26">
        <v>0.02</v>
      </c>
      <c r="O23" s="26">
        <v>0</v>
      </c>
      <c r="P23" s="26">
        <v>0.02</v>
      </c>
      <c r="Q23" s="26">
        <v>0.02</v>
      </c>
      <c r="R23" s="26">
        <v>0</v>
      </c>
      <c r="S23" s="26">
        <v>0.02</v>
      </c>
      <c r="T23" s="26" t="s">
        <v>112</v>
      </c>
      <c r="U23" s="26" t="s">
        <v>50</v>
      </c>
      <c r="V23" s="26"/>
      <c r="W23" s="26" t="s">
        <v>43</v>
      </c>
      <c r="X23" s="29"/>
    </row>
    <row r="24" s="2" customFormat="1" ht="280" customHeight="1" spans="1:24">
      <c r="A24" s="23">
        <v>17</v>
      </c>
      <c r="B24" s="24" t="s">
        <v>120</v>
      </c>
      <c r="C24" s="26" t="s">
        <v>45</v>
      </c>
      <c r="D24" s="26" t="s">
        <v>53</v>
      </c>
      <c r="E24" s="26" t="s">
        <v>121</v>
      </c>
      <c r="F24" s="27" t="s">
        <v>122</v>
      </c>
      <c r="G24" s="26">
        <v>510</v>
      </c>
      <c r="H24" s="26">
        <v>510</v>
      </c>
      <c r="I24" s="26"/>
      <c r="J24" s="27" t="s">
        <v>123</v>
      </c>
      <c r="K24" s="26" t="s">
        <v>124</v>
      </c>
      <c r="L24" s="26">
        <v>0</v>
      </c>
      <c r="M24" s="26">
        <v>3</v>
      </c>
      <c r="N24" s="26">
        <v>0.1604</v>
      </c>
      <c r="O24" s="26">
        <v>0.001</v>
      </c>
      <c r="P24" s="26">
        <v>0.1579</v>
      </c>
      <c r="Q24" s="26">
        <v>0.3351</v>
      </c>
      <c r="R24" s="26">
        <v>0.0041</v>
      </c>
      <c r="S24" s="26">
        <v>0.331</v>
      </c>
      <c r="T24" s="26" t="s">
        <v>125</v>
      </c>
      <c r="U24" s="26" t="s">
        <v>50</v>
      </c>
      <c r="V24" s="26" t="s">
        <v>126</v>
      </c>
      <c r="W24" s="26" t="s">
        <v>43</v>
      </c>
      <c r="X24" s="29"/>
    </row>
    <row r="25" s="2" customFormat="1" ht="231" customHeight="1" spans="1:24">
      <c r="A25" s="23">
        <v>18</v>
      </c>
      <c r="B25" s="24" t="s">
        <v>127</v>
      </c>
      <c r="C25" s="23" t="s">
        <v>45</v>
      </c>
      <c r="D25" s="25" t="s">
        <v>35</v>
      </c>
      <c r="E25" s="26" t="s">
        <v>121</v>
      </c>
      <c r="F25" s="27" t="s">
        <v>128</v>
      </c>
      <c r="G25" s="23">
        <v>50</v>
      </c>
      <c r="H25" s="23">
        <v>50</v>
      </c>
      <c r="I25" s="26"/>
      <c r="J25" s="27" t="s">
        <v>129</v>
      </c>
      <c r="K25" s="26" t="s">
        <v>130</v>
      </c>
      <c r="L25" s="35">
        <v>0</v>
      </c>
      <c r="M25" s="23">
        <v>3</v>
      </c>
      <c r="N25" s="23">
        <v>0.1604</v>
      </c>
      <c r="O25" s="23">
        <v>0.0025</v>
      </c>
      <c r="P25" s="23">
        <v>0.1579</v>
      </c>
      <c r="Q25" s="23">
        <v>0.3351</v>
      </c>
      <c r="R25" s="23">
        <v>0.0041</v>
      </c>
      <c r="S25" s="36">
        <v>0.331</v>
      </c>
      <c r="T25" s="26" t="s">
        <v>125</v>
      </c>
      <c r="U25" s="26" t="s">
        <v>50</v>
      </c>
      <c r="V25" s="26" t="s">
        <v>126</v>
      </c>
      <c r="W25" s="26" t="s">
        <v>43</v>
      </c>
      <c r="X25" s="29"/>
    </row>
    <row r="26" s="2" customFormat="1" ht="189" customHeight="1" spans="1:24">
      <c r="A26" s="23">
        <v>19</v>
      </c>
      <c r="B26" s="24" t="s">
        <v>131</v>
      </c>
      <c r="C26" s="23" t="s">
        <v>45</v>
      </c>
      <c r="D26" s="26" t="s">
        <v>53</v>
      </c>
      <c r="E26" s="26" t="s">
        <v>132</v>
      </c>
      <c r="F26" s="37" t="s">
        <v>133</v>
      </c>
      <c r="G26" s="23">
        <v>232</v>
      </c>
      <c r="H26" s="23">
        <v>132</v>
      </c>
      <c r="I26" s="26">
        <v>100</v>
      </c>
      <c r="J26" s="37" t="s">
        <v>134</v>
      </c>
      <c r="K26" s="26" t="s">
        <v>135</v>
      </c>
      <c r="L26" s="23">
        <v>0</v>
      </c>
      <c r="M26" s="23">
        <v>1</v>
      </c>
      <c r="N26" s="23">
        <v>0.0721</v>
      </c>
      <c r="O26" s="23">
        <v>0.0019</v>
      </c>
      <c r="P26" s="23">
        <v>0.0702</v>
      </c>
      <c r="Q26" s="23">
        <v>0.1905</v>
      </c>
      <c r="R26" s="23">
        <v>0.005</v>
      </c>
      <c r="S26" s="23">
        <v>0.1855</v>
      </c>
      <c r="T26" s="26" t="s">
        <v>136</v>
      </c>
      <c r="U26" s="26" t="s">
        <v>50</v>
      </c>
      <c r="V26" s="26" t="s">
        <v>79</v>
      </c>
      <c r="W26" s="26" t="s">
        <v>43</v>
      </c>
      <c r="X26" s="29"/>
    </row>
    <row r="27" s="3" customFormat="1" ht="182" customHeight="1" spans="1:24">
      <c r="A27" s="23">
        <v>20</v>
      </c>
      <c r="B27" s="27" t="s">
        <v>137</v>
      </c>
      <c r="C27" s="23" t="s">
        <v>45</v>
      </c>
      <c r="D27" s="26" t="s">
        <v>138</v>
      </c>
      <c r="E27" s="26" t="s">
        <v>139</v>
      </c>
      <c r="F27" s="27" t="s">
        <v>140</v>
      </c>
      <c r="G27" s="23">
        <v>150</v>
      </c>
      <c r="H27" s="38">
        <v>150</v>
      </c>
      <c r="I27" s="39"/>
      <c r="J27" s="27" t="s">
        <v>141</v>
      </c>
      <c r="K27" s="26" t="s">
        <v>135</v>
      </c>
      <c r="L27" s="23">
        <v>0</v>
      </c>
      <c r="M27" s="23">
        <v>1</v>
      </c>
      <c r="N27" s="23">
        <v>0.1335</v>
      </c>
      <c r="O27" s="23">
        <v>0.0007</v>
      </c>
      <c r="P27" s="23">
        <v>0.1328</v>
      </c>
      <c r="Q27" s="23">
        <v>0.3522</v>
      </c>
      <c r="R27" s="23">
        <v>0.0021</v>
      </c>
      <c r="S27" s="23">
        <v>0.3501</v>
      </c>
      <c r="T27" s="26" t="s">
        <v>136</v>
      </c>
      <c r="U27" s="26" t="s">
        <v>50</v>
      </c>
      <c r="V27" s="26" t="s">
        <v>79</v>
      </c>
      <c r="W27" s="26" t="s">
        <v>43</v>
      </c>
      <c r="X27" s="29"/>
    </row>
    <row r="28" s="3" customFormat="1" ht="247" customHeight="1" spans="1:24">
      <c r="A28" s="23">
        <v>21</v>
      </c>
      <c r="B28" s="24" t="s">
        <v>142</v>
      </c>
      <c r="C28" s="23" t="s">
        <v>45</v>
      </c>
      <c r="D28" s="26" t="s">
        <v>143</v>
      </c>
      <c r="E28" s="26" t="s">
        <v>144</v>
      </c>
      <c r="F28" s="27" t="s">
        <v>145</v>
      </c>
      <c r="G28" s="23">
        <v>50</v>
      </c>
      <c r="H28" s="23">
        <v>50</v>
      </c>
      <c r="I28" s="30"/>
      <c r="J28" s="27" t="s">
        <v>146</v>
      </c>
      <c r="K28" s="26" t="s">
        <v>147</v>
      </c>
      <c r="L28" s="23">
        <v>0</v>
      </c>
      <c r="M28" s="23">
        <v>1</v>
      </c>
      <c r="N28" s="23">
        <v>0.0322</v>
      </c>
      <c r="O28" s="23">
        <v>0.0002</v>
      </c>
      <c r="P28" s="23">
        <v>0.0302</v>
      </c>
      <c r="Q28" s="23">
        <v>0.1194</v>
      </c>
      <c r="R28" s="23">
        <v>0.0006</v>
      </c>
      <c r="S28" s="23">
        <v>0.1188</v>
      </c>
      <c r="T28" s="26" t="s">
        <v>136</v>
      </c>
      <c r="U28" s="26" t="s">
        <v>50</v>
      </c>
      <c r="V28" s="26" t="s">
        <v>79</v>
      </c>
      <c r="W28" s="26" t="s">
        <v>43</v>
      </c>
      <c r="X28" s="29"/>
    </row>
    <row r="29" s="2" customFormat="1" ht="180" customHeight="1" spans="1:24">
      <c r="A29" s="23">
        <v>22</v>
      </c>
      <c r="B29" s="27" t="s">
        <v>148</v>
      </c>
      <c r="C29" s="23" t="s">
        <v>45</v>
      </c>
      <c r="D29" s="26" t="s">
        <v>138</v>
      </c>
      <c r="E29" s="26" t="s">
        <v>132</v>
      </c>
      <c r="F29" s="27" t="s">
        <v>149</v>
      </c>
      <c r="G29" s="23">
        <v>430</v>
      </c>
      <c r="H29" s="23">
        <v>430</v>
      </c>
      <c r="I29" s="26"/>
      <c r="J29" s="27" t="s">
        <v>150</v>
      </c>
      <c r="K29" s="26" t="s">
        <v>135</v>
      </c>
      <c r="L29" s="23">
        <v>0</v>
      </c>
      <c r="M29" s="23">
        <v>1</v>
      </c>
      <c r="N29" s="23">
        <v>0.0721</v>
      </c>
      <c r="O29" s="23">
        <v>0.0019</v>
      </c>
      <c r="P29" s="23">
        <v>0.0702</v>
      </c>
      <c r="Q29" s="23">
        <v>0.1905</v>
      </c>
      <c r="R29" s="23">
        <v>0.005</v>
      </c>
      <c r="S29" s="23">
        <v>0.1855</v>
      </c>
      <c r="T29" s="26" t="s">
        <v>136</v>
      </c>
      <c r="U29" s="26" t="s">
        <v>50</v>
      </c>
      <c r="V29" s="26" t="s">
        <v>79</v>
      </c>
      <c r="W29" s="26" t="s">
        <v>43</v>
      </c>
      <c r="X29" s="29"/>
    </row>
    <row r="30" s="2" customFormat="1" ht="223" customHeight="1" spans="1:24">
      <c r="A30" s="23">
        <v>23</v>
      </c>
      <c r="B30" s="24" t="s">
        <v>151</v>
      </c>
      <c r="C30" s="23" t="s">
        <v>45</v>
      </c>
      <c r="D30" s="26" t="s">
        <v>53</v>
      </c>
      <c r="E30" s="26" t="s">
        <v>152</v>
      </c>
      <c r="F30" s="27" t="s">
        <v>153</v>
      </c>
      <c r="G30" s="23">
        <v>180</v>
      </c>
      <c r="H30" s="23">
        <v>180</v>
      </c>
      <c r="I30" s="26"/>
      <c r="J30" s="27" t="s">
        <v>154</v>
      </c>
      <c r="K30" s="26" t="s">
        <v>105</v>
      </c>
      <c r="L30" s="23">
        <v>0</v>
      </c>
      <c r="M30" s="23">
        <v>1</v>
      </c>
      <c r="N30" s="23">
        <v>0.0366</v>
      </c>
      <c r="O30" s="23">
        <v>0.0024</v>
      </c>
      <c r="P30" s="23">
        <v>0.0342</v>
      </c>
      <c r="Q30" s="23">
        <v>0.1018</v>
      </c>
      <c r="R30" s="23">
        <v>0.0049</v>
      </c>
      <c r="S30" s="23">
        <v>0.0969</v>
      </c>
      <c r="T30" s="26" t="s">
        <v>136</v>
      </c>
      <c r="U30" s="26" t="s">
        <v>50</v>
      </c>
      <c r="V30" s="26" t="s">
        <v>51</v>
      </c>
      <c r="W30" s="26" t="s">
        <v>43</v>
      </c>
      <c r="X30" s="29"/>
    </row>
    <row r="31" s="2" customFormat="1" ht="179" customHeight="1" spans="1:24">
      <c r="A31" s="23">
        <v>24</v>
      </c>
      <c r="B31" s="24" t="s">
        <v>155</v>
      </c>
      <c r="C31" s="23" t="s">
        <v>45</v>
      </c>
      <c r="D31" s="26" t="s">
        <v>53</v>
      </c>
      <c r="E31" s="26" t="s">
        <v>144</v>
      </c>
      <c r="F31" s="27" t="s">
        <v>156</v>
      </c>
      <c r="G31" s="40">
        <v>100</v>
      </c>
      <c r="H31" s="40">
        <v>100</v>
      </c>
      <c r="I31" s="26"/>
      <c r="J31" s="41" t="s">
        <v>157</v>
      </c>
      <c r="K31" s="26" t="s">
        <v>158</v>
      </c>
      <c r="L31" s="23">
        <v>0</v>
      </c>
      <c r="M31" s="23">
        <v>1</v>
      </c>
      <c r="N31" s="23">
        <v>0.0726</v>
      </c>
      <c r="O31" s="23">
        <v>0.0007</v>
      </c>
      <c r="P31" s="23">
        <v>0.0719</v>
      </c>
      <c r="Q31" s="23">
        <v>0.1998</v>
      </c>
      <c r="R31" s="23">
        <v>0.0021</v>
      </c>
      <c r="S31" s="23">
        <v>0.1977</v>
      </c>
      <c r="T31" s="26" t="s">
        <v>136</v>
      </c>
      <c r="U31" s="26" t="s">
        <v>50</v>
      </c>
      <c r="V31" s="26" t="s">
        <v>159</v>
      </c>
      <c r="W31" s="26" t="s">
        <v>43</v>
      </c>
      <c r="X31" s="29"/>
    </row>
    <row r="32" s="2" customFormat="1" ht="157" customHeight="1" spans="1:24">
      <c r="A32" s="23">
        <v>25</v>
      </c>
      <c r="B32" s="24" t="s">
        <v>160</v>
      </c>
      <c r="C32" s="26" t="s">
        <v>45</v>
      </c>
      <c r="D32" s="26" t="s">
        <v>53</v>
      </c>
      <c r="E32" s="26" t="s">
        <v>161</v>
      </c>
      <c r="F32" s="27" t="s">
        <v>162</v>
      </c>
      <c r="G32" s="26">
        <v>100</v>
      </c>
      <c r="H32" s="26">
        <v>100</v>
      </c>
      <c r="I32" s="26"/>
      <c r="J32" s="27" t="s">
        <v>163</v>
      </c>
      <c r="K32" s="26" t="s">
        <v>135</v>
      </c>
      <c r="L32" s="23">
        <v>0</v>
      </c>
      <c r="M32" s="23">
        <v>1</v>
      </c>
      <c r="N32" s="23">
        <v>0.1335</v>
      </c>
      <c r="O32" s="23">
        <v>0.0007</v>
      </c>
      <c r="P32" s="23">
        <v>0.1328</v>
      </c>
      <c r="Q32" s="23">
        <v>0.3522</v>
      </c>
      <c r="R32" s="23">
        <v>0.0021</v>
      </c>
      <c r="S32" s="23">
        <v>0.3501</v>
      </c>
      <c r="T32" s="26" t="s">
        <v>136</v>
      </c>
      <c r="U32" s="26" t="s">
        <v>50</v>
      </c>
      <c r="V32" s="26" t="s">
        <v>164</v>
      </c>
      <c r="W32" s="26" t="s">
        <v>43</v>
      </c>
      <c r="X32" s="29"/>
    </row>
    <row r="33" s="2" customFormat="1" ht="196" customHeight="1" spans="1:24">
      <c r="A33" s="23">
        <v>26</v>
      </c>
      <c r="B33" s="27" t="s">
        <v>165</v>
      </c>
      <c r="C33" s="26" t="s">
        <v>45</v>
      </c>
      <c r="D33" s="26" t="s">
        <v>138</v>
      </c>
      <c r="E33" s="26" t="s">
        <v>166</v>
      </c>
      <c r="F33" s="27" t="s">
        <v>167</v>
      </c>
      <c r="G33" s="26">
        <v>100</v>
      </c>
      <c r="H33" s="26">
        <v>100</v>
      </c>
      <c r="I33" s="26"/>
      <c r="J33" s="27" t="s">
        <v>168</v>
      </c>
      <c r="K33" s="26" t="s">
        <v>169</v>
      </c>
      <c r="L33" s="23">
        <v>0</v>
      </c>
      <c r="M33" s="23">
        <v>1</v>
      </c>
      <c r="N33" s="23">
        <v>0.0597</v>
      </c>
      <c r="O33" s="23">
        <v>0.0006</v>
      </c>
      <c r="P33" s="23">
        <v>0.0591</v>
      </c>
      <c r="Q33" s="30">
        <v>0.1805</v>
      </c>
      <c r="R33" s="23">
        <v>0.0013</v>
      </c>
      <c r="S33" s="23">
        <v>0.1792</v>
      </c>
      <c r="T33" s="26" t="s">
        <v>136</v>
      </c>
      <c r="U33" s="26" t="s">
        <v>50</v>
      </c>
      <c r="V33" s="26" t="s">
        <v>79</v>
      </c>
      <c r="W33" s="26" t="s">
        <v>43</v>
      </c>
      <c r="X33" s="29"/>
    </row>
    <row r="34" s="2" customFormat="1" ht="126" customHeight="1" spans="1:24">
      <c r="A34" s="23">
        <v>27</v>
      </c>
      <c r="B34" s="24" t="s">
        <v>170</v>
      </c>
      <c r="C34" s="23" t="s">
        <v>45</v>
      </c>
      <c r="D34" s="26" t="s">
        <v>171</v>
      </c>
      <c r="E34" s="26" t="s">
        <v>172</v>
      </c>
      <c r="F34" s="27" t="s">
        <v>173</v>
      </c>
      <c r="G34" s="26">
        <v>100</v>
      </c>
      <c r="H34" s="26">
        <v>100</v>
      </c>
      <c r="I34" s="26"/>
      <c r="J34" s="27" t="s">
        <v>174</v>
      </c>
      <c r="K34" s="26" t="s">
        <v>105</v>
      </c>
      <c r="L34" s="23">
        <v>0</v>
      </c>
      <c r="M34" s="23">
        <v>1</v>
      </c>
      <c r="N34" s="23">
        <v>0.0057</v>
      </c>
      <c r="O34" s="23">
        <v>0.0012</v>
      </c>
      <c r="P34" s="23">
        <v>0.0045</v>
      </c>
      <c r="Q34" s="23">
        <v>0.0163</v>
      </c>
      <c r="R34" s="23">
        <v>0.0028</v>
      </c>
      <c r="S34" s="23">
        <v>0.0135</v>
      </c>
      <c r="T34" s="26" t="s">
        <v>136</v>
      </c>
      <c r="U34" s="26" t="s">
        <v>50</v>
      </c>
      <c r="V34" s="26" t="s">
        <v>51</v>
      </c>
      <c r="W34" s="26" t="s">
        <v>43</v>
      </c>
      <c r="X34" s="29"/>
    </row>
    <row r="35" s="2" customFormat="1" ht="213" customHeight="1" spans="1:24">
      <c r="A35" s="23">
        <v>28</v>
      </c>
      <c r="B35" s="24" t="s">
        <v>175</v>
      </c>
      <c r="C35" s="26" t="s">
        <v>45</v>
      </c>
      <c r="D35" s="26" t="s">
        <v>53</v>
      </c>
      <c r="E35" s="26" t="s">
        <v>176</v>
      </c>
      <c r="F35" s="27" t="s">
        <v>177</v>
      </c>
      <c r="G35" s="26">
        <v>100</v>
      </c>
      <c r="H35" s="26">
        <v>100</v>
      </c>
      <c r="I35" s="26"/>
      <c r="J35" s="27" t="s">
        <v>178</v>
      </c>
      <c r="K35" s="26" t="s">
        <v>135</v>
      </c>
      <c r="L35" s="23">
        <v>0</v>
      </c>
      <c r="M35" s="23">
        <v>1</v>
      </c>
      <c r="N35" s="23">
        <v>0.0537</v>
      </c>
      <c r="O35" s="23">
        <v>0.0011</v>
      </c>
      <c r="P35" s="23">
        <v>0.0526</v>
      </c>
      <c r="Q35" s="23">
        <v>0.1869</v>
      </c>
      <c r="R35" s="23">
        <v>0.0029</v>
      </c>
      <c r="S35" s="23">
        <v>0.184</v>
      </c>
      <c r="T35" s="26" t="s">
        <v>136</v>
      </c>
      <c r="U35" s="26" t="s">
        <v>50</v>
      </c>
      <c r="V35" s="26" t="s">
        <v>164</v>
      </c>
      <c r="W35" s="26" t="s">
        <v>43</v>
      </c>
      <c r="X35" s="29"/>
    </row>
    <row r="36" s="4" customFormat="1" ht="188" customHeight="1" spans="1:24">
      <c r="A36" s="23">
        <v>29</v>
      </c>
      <c r="B36" s="24" t="s">
        <v>179</v>
      </c>
      <c r="C36" s="26" t="s">
        <v>45</v>
      </c>
      <c r="D36" s="26" t="s">
        <v>143</v>
      </c>
      <c r="E36" s="26" t="s">
        <v>180</v>
      </c>
      <c r="F36" s="27" t="s">
        <v>181</v>
      </c>
      <c r="G36" s="26">
        <v>100</v>
      </c>
      <c r="H36" s="26">
        <v>100</v>
      </c>
      <c r="I36" s="27"/>
      <c r="J36" s="27" t="s">
        <v>182</v>
      </c>
      <c r="K36" s="26" t="s">
        <v>135</v>
      </c>
      <c r="L36" s="26">
        <v>0</v>
      </c>
      <c r="M36" s="26">
        <v>1</v>
      </c>
      <c r="N36" s="26">
        <v>0.0696</v>
      </c>
      <c r="O36" s="26">
        <v>0.0007</v>
      </c>
      <c r="P36" s="26">
        <v>0.0689</v>
      </c>
      <c r="Q36" s="26">
        <v>0.1869</v>
      </c>
      <c r="R36" s="26">
        <v>0.0014</v>
      </c>
      <c r="S36" s="26">
        <v>0.1855</v>
      </c>
      <c r="T36" s="26" t="s">
        <v>136</v>
      </c>
      <c r="U36" s="26" t="s">
        <v>50</v>
      </c>
      <c r="V36" s="26" t="s">
        <v>79</v>
      </c>
      <c r="W36" s="26" t="s">
        <v>43</v>
      </c>
      <c r="X36" s="26"/>
    </row>
    <row r="37" s="3" customFormat="1" ht="131" customHeight="1" spans="1:24">
      <c r="A37" s="23">
        <v>30</v>
      </c>
      <c r="B37" s="34" t="s">
        <v>183</v>
      </c>
      <c r="C37" s="26" t="s">
        <v>45</v>
      </c>
      <c r="D37" s="26" t="s">
        <v>138</v>
      </c>
      <c r="E37" s="26" t="s">
        <v>180</v>
      </c>
      <c r="F37" s="28" t="s">
        <v>184</v>
      </c>
      <c r="G37" s="23">
        <v>141</v>
      </c>
      <c r="H37" s="23">
        <v>141</v>
      </c>
      <c r="I37" s="30"/>
      <c r="J37" s="27" t="s">
        <v>185</v>
      </c>
      <c r="K37" s="26" t="s">
        <v>186</v>
      </c>
      <c r="L37" s="23">
        <v>0</v>
      </c>
      <c r="M37" s="23">
        <v>1</v>
      </c>
      <c r="N37" s="23">
        <v>0.0106</v>
      </c>
      <c r="O37" s="23">
        <v>0.0106</v>
      </c>
      <c r="P37" s="23">
        <v>0</v>
      </c>
      <c r="Q37" s="23">
        <v>0.0248</v>
      </c>
      <c r="R37" s="23">
        <v>0.0248</v>
      </c>
      <c r="S37" s="23">
        <v>0</v>
      </c>
      <c r="T37" s="26" t="s">
        <v>136</v>
      </c>
      <c r="U37" s="26" t="s">
        <v>187</v>
      </c>
      <c r="V37" s="26" t="s">
        <v>79</v>
      </c>
      <c r="W37" s="26" t="s">
        <v>43</v>
      </c>
      <c r="X37" s="29"/>
    </row>
    <row r="38" s="3" customFormat="1" ht="188" customHeight="1" spans="1:24">
      <c r="A38" s="23">
        <v>31</v>
      </c>
      <c r="B38" s="42" t="s">
        <v>188</v>
      </c>
      <c r="C38" s="26" t="s">
        <v>45</v>
      </c>
      <c r="D38" s="26" t="s">
        <v>138</v>
      </c>
      <c r="E38" s="26" t="s">
        <v>176</v>
      </c>
      <c r="F38" s="27" t="s">
        <v>189</v>
      </c>
      <c r="G38" s="23">
        <v>32.5</v>
      </c>
      <c r="H38" s="23">
        <v>32.5</v>
      </c>
      <c r="I38" s="26"/>
      <c r="J38" s="28" t="s">
        <v>190</v>
      </c>
      <c r="K38" s="23" t="s">
        <v>105</v>
      </c>
      <c r="L38" s="23">
        <v>0</v>
      </c>
      <c r="M38" s="23">
        <v>1</v>
      </c>
      <c r="N38" s="23">
        <v>0.0537</v>
      </c>
      <c r="O38" s="23">
        <v>0.0011</v>
      </c>
      <c r="P38" s="23">
        <v>0.0526</v>
      </c>
      <c r="Q38" s="23">
        <v>0.1869</v>
      </c>
      <c r="R38" s="23">
        <v>0.0029</v>
      </c>
      <c r="S38" s="23">
        <v>0.184</v>
      </c>
      <c r="T38" s="26" t="s">
        <v>136</v>
      </c>
      <c r="U38" s="26" t="s">
        <v>50</v>
      </c>
      <c r="V38" s="26" t="s">
        <v>95</v>
      </c>
      <c r="W38" s="26" t="s">
        <v>43</v>
      </c>
      <c r="X38" s="29"/>
    </row>
    <row r="39" s="2" customFormat="1" ht="148" customHeight="1" spans="1:24">
      <c r="A39" s="23">
        <v>32</v>
      </c>
      <c r="B39" s="42" t="s">
        <v>191</v>
      </c>
      <c r="C39" s="26" t="s">
        <v>45</v>
      </c>
      <c r="D39" s="26" t="s">
        <v>143</v>
      </c>
      <c r="E39" s="26" t="s">
        <v>192</v>
      </c>
      <c r="F39" s="43" t="s">
        <v>193</v>
      </c>
      <c r="G39" s="23">
        <v>100</v>
      </c>
      <c r="H39" s="23">
        <v>100</v>
      </c>
      <c r="I39" s="25"/>
      <c r="J39" s="27" t="s">
        <v>194</v>
      </c>
      <c r="K39" s="44" t="s">
        <v>105</v>
      </c>
      <c r="L39" s="26">
        <v>0</v>
      </c>
      <c r="M39" s="26">
        <v>1</v>
      </c>
      <c r="N39" s="26">
        <v>0.0513</v>
      </c>
      <c r="O39" s="26">
        <v>0.0011</v>
      </c>
      <c r="P39" s="26">
        <v>0.0502</v>
      </c>
      <c r="Q39" s="26">
        <v>0.147</v>
      </c>
      <c r="R39" s="26">
        <v>0.0025</v>
      </c>
      <c r="S39" s="26">
        <v>0.1452</v>
      </c>
      <c r="T39" s="26" t="s">
        <v>136</v>
      </c>
      <c r="U39" s="26" t="s">
        <v>50</v>
      </c>
      <c r="V39" s="26" t="s">
        <v>42</v>
      </c>
      <c r="W39" s="26" t="s">
        <v>43</v>
      </c>
      <c r="X39" s="30"/>
    </row>
    <row r="40" s="2" customFormat="1" ht="148" customHeight="1" spans="1:24">
      <c r="A40" s="23">
        <v>33</v>
      </c>
      <c r="B40" s="24" t="s">
        <v>195</v>
      </c>
      <c r="C40" s="23" t="s">
        <v>45</v>
      </c>
      <c r="D40" s="26" t="s">
        <v>143</v>
      </c>
      <c r="E40" s="26" t="s">
        <v>152</v>
      </c>
      <c r="F40" s="27" t="s">
        <v>196</v>
      </c>
      <c r="G40" s="23">
        <v>100</v>
      </c>
      <c r="H40" s="23">
        <v>100</v>
      </c>
      <c r="I40" s="39"/>
      <c r="J40" s="27" t="s">
        <v>197</v>
      </c>
      <c r="K40" s="26" t="s">
        <v>105</v>
      </c>
      <c r="L40" s="23">
        <v>0</v>
      </c>
      <c r="M40" s="23">
        <v>1</v>
      </c>
      <c r="N40" s="23">
        <v>0.0366</v>
      </c>
      <c r="O40" s="23">
        <v>0.0024</v>
      </c>
      <c r="P40" s="23">
        <v>0.0342</v>
      </c>
      <c r="Q40" s="23">
        <v>0.1018</v>
      </c>
      <c r="R40" s="23">
        <v>0.0049</v>
      </c>
      <c r="S40" s="23">
        <v>0.0969</v>
      </c>
      <c r="T40" s="26" t="s">
        <v>136</v>
      </c>
      <c r="U40" s="26" t="s">
        <v>50</v>
      </c>
      <c r="V40" s="26" t="s">
        <v>51</v>
      </c>
      <c r="W40" s="26" t="s">
        <v>43</v>
      </c>
      <c r="X40" s="45"/>
    </row>
    <row r="41" s="2" customFormat="1" ht="148" customHeight="1" spans="1:24">
      <c r="A41" s="23">
        <v>34</v>
      </c>
      <c r="B41" s="46" t="s">
        <v>198</v>
      </c>
      <c r="C41" s="25" t="s">
        <v>45</v>
      </c>
      <c r="D41" s="25" t="s">
        <v>53</v>
      </c>
      <c r="E41" s="25" t="s">
        <v>199</v>
      </c>
      <c r="F41" s="47" t="s">
        <v>200</v>
      </c>
      <c r="G41" s="23">
        <v>129</v>
      </c>
      <c r="H41" s="23">
        <v>129</v>
      </c>
      <c r="I41" s="25" t="s">
        <v>201</v>
      </c>
      <c r="J41" s="47" t="s">
        <v>202</v>
      </c>
      <c r="K41" s="25" t="s">
        <v>105</v>
      </c>
      <c r="L41" s="23">
        <v>0</v>
      </c>
      <c r="M41" s="26">
        <v>1</v>
      </c>
      <c r="N41" s="23">
        <v>0.0554</v>
      </c>
      <c r="O41" s="23">
        <v>0.0048</v>
      </c>
      <c r="P41" s="23">
        <v>0.0506</v>
      </c>
      <c r="Q41" s="23">
        <v>0.1743</v>
      </c>
      <c r="R41" s="23">
        <v>0.0113</v>
      </c>
      <c r="S41" s="23">
        <v>0.163</v>
      </c>
      <c r="T41" s="25" t="s">
        <v>106</v>
      </c>
      <c r="U41" s="26" t="s">
        <v>50</v>
      </c>
      <c r="V41" s="26" t="s">
        <v>79</v>
      </c>
      <c r="W41" s="26" t="s">
        <v>43</v>
      </c>
      <c r="X41" s="29"/>
    </row>
    <row r="42" s="2" customFormat="1" ht="170" customHeight="1" spans="1:24">
      <c r="A42" s="23">
        <v>35</v>
      </c>
      <c r="B42" s="46" t="s">
        <v>203</v>
      </c>
      <c r="C42" s="25" t="s">
        <v>45</v>
      </c>
      <c r="D42" s="25" t="s">
        <v>53</v>
      </c>
      <c r="E42" s="25" t="s">
        <v>204</v>
      </c>
      <c r="F42" s="47" t="s">
        <v>205</v>
      </c>
      <c r="G42" s="23">
        <v>360</v>
      </c>
      <c r="H42" s="23">
        <v>100</v>
      </c>
      <c r="I42" s="26">
        <v>260</v>
      </c>
      <c r="J42" s="47" t="s">
        <v>206</v>
      </c>
      <c r="K42" s="25" t="s">
        <v>105</v>
      </c>
      <c r="L42" s="23">
        <v>0</v>
      </c>
      <c r="M42" s="23">
        <v>1</v>
      </c>
      <c r="N42" s="23">
        <v>0.0592</v>
      </c>
      <c r="O42" s="23">
        <v>0.0027</v>
      </c>
      <c r="P42" s="23">
        <v>0.0565</v>
      </c>
      <c r="Q42" s="23">
        <v>0.1688</v>
      </c>
      <c r="R42" s="23">
        <v>0.007</v>
      </c>
      <c r="S42" s="23">
        <v>0.1618</v>
      </c>
      <c r="T42" s="25" t="s">
        <v>106</v>
      </c>
      <c r="U42" s="26" t="s">
        <v>50</v>
      </c>
      <c r="V42" s="26" t="s">
        <v>126</v>
      </c>
      <c r="W42" s="26" t="s">
        <v>43</v>
      </c>
      <c r="X42" s="29"/>
    </row>
    <row r="43" s="3" customFormat="1" ht="214" customHeight="1" spans="1:24">
      <c r="A43" s="23">
        <v>36</v>
      </c>
      <c r="B43" s="42" t="s">
        <v>207</v>
      </c>
      <c r="C43" s="25" t="s">
        <v>45</v>
      </c>
      <c r="D43" s="26" t="s">
        <v>35</v>
      </c>
      <c r="E43" s="48" t="s">
        <v>208</v>
      </c>
      <c r="F43" s="49" t="s">
        <v>209</v>
      </c>
      <c r="G43" s="23">
        <v>100</v>
      </c>
      <c r="H43" s="26">
        <v>100</v>
      </c>
      <c r="I43" s="23">
        <v>0</v>
      </c>
      <c r="J43" s="47" t="s">
        <v>210</v>
      </c>
      <c r="K43" s="26" t="s">
        <v>105</v>
      </c>
      <c r="L43" s="26">
        <v>0</v>
      </c>
      <c r="M43" s="26">
        <v>1</v>
      </c>
      <c r="N43" s="26">
        <v>0.035</v>
      </c>
      <c r="O43" s="26">
        <v>0.0025</v>
      </c>
      <c r="P43" s="26">
        <v>0.0325</v>
      </c>
      <c r="Q43" s="26">
        <v>0.109</v>
      </c>
      <c r="R43" s="26">
        <v>0.0057</v>
      </c>
      <c r="S43" s="26">
        <v>0.1033</v>
      </c>
      <c r="T43" s="25" t="s">
        <v>106</v>
      </c>
      <c r="U43" s="26" t="s">
        <v>50</v>
      </c>
      <c r="V43" s="25" t="s">
        <v>159</v>
      </c>
      <c r="W43" s="26" t="s">
        <v>43</v>
      </c>
      <c r="X43" s="29"/>
    </row>
    <row r="44" s="3" customFormat="1" ht="195" customHeight="1" spans="1:24">
      <c r="A44" s="23">
        <v>37</v>
      </c>
      <c r="B44" s="24" t="s">
        <v>211</v>
      </c>
      <c r="C44" s="23" t="s">
        <v>45</v>
      </c>
      <c r="D44" s="25" t="s">
        <v>143</v>
      </c>
      <c r="E44" s="26" t="s">
        <v>102</v>
      </c>
      <c r="F44" s="27" t="s">
        <v>212</v>
      </c>
      <c r="G44" s="23">
        <v>80</v>
      </c>
      <c r="H44" s="23">
        <v>80</v>
      </c>
      <c r="I44" s="50"/>
      <c r="J44" s="27" t="s">
        <v>213</v>
      </c>
      <c r="K44" s="26" t="s">
        <v>105</v>
      </c>
      <c r="L44" s="23">
        <v>0</v>
      </c>
      <c r="M44" s="23">
        <v>1</v>
      </c>
      <c r="N44" s="23">
        <v>0.0312</v>
      </c>
      <c r="O44" s="23">
        <v>0.0018</v>
      </c>
      <c r="P44" s="23">
        <v>0.0294</v>
      </c>
      <c r="Q44" s="23">
        <v>0.0932</v>
      </c>
      <c r="R44" s="23">
        <v>0.0047</v>
      </c>
      <c r="S44" s="23">
        <v>0.0885</v>
      </c>
      <c r="T44" s="25" t="s">
        <v>106</v>
      </c>
      <c r="U44" s="26" t="s">
        <v>50</v>
      </c>
      <c r="V44" s="26" t="s">
        <v>79</v>
      </c>
      <c r="W44" s="26" t="s">
        <v>43</v>
      </c>
      <c r="X44" s="29"/>
    </row>
    <row r="45" s="3" customFormat="1" ht="212" customHeight="1" spans="1:24">
      <c r="A45" s="23">
        <v>38</v>
      </c>
      <c r="B45" s="27" t="s">
        <v>214</v>
      </c>
      <c r="C45" s="23" t="s">
        <v>34</v>
      </c>
      <c r="D45" s="25" t="s">
        <v>215</v>
      </c>
      <c r="E45" s="26" t="s">
        <v>102</v>
      </c>
      <c r="F45" s="27" t="s">
        <v>216</v>
      </c>
      <c r="G45" s="51">
        <v>340</v>
      </c>
      <c r="H45" s="51">
        <v>100</v>
      </c>
      <c r="I45" s="51">
        <v>240</v>
      </c>
      <c r="J45" s="27" t="s">
        <v>217</v>
      </c>
      <c r="K45" s="26" t="s">
        <v>105</v>
      </c>
      <c r="L45" s="52">
        <v>0</v>
      </c>
      <c r="M45" s="52">
        <v>1</v>
      </c>
      <c r="N45" s="52">
        <v>0.0312</v>
      </c>
      <c r="O45" s="52">
        <v>0.0018</v>
      </c>
      <c r="P45" s="52">
        <v>0.0294</v>
      </c>
      <c r="Q45" s="52">
        <v>0.0932</v>
      </c>
      <c r="R45" s="52">
        <v>0.0047</v>
      </c>
      <c r="S45" s="52">
        <v>0.0885</v>
      </c>
      <c r="T45" s="25" t="s">
        <v>106</v>
      </c>
      <c r="U45" s="26" t="s">
        <v>50</v>
      </c>
      <c r="V45" s="26" t="s">
        <v>79</v>
      </c>
      <c r="W45" s="26" t="s">
        <v>43</v>
      </c>
      <c r="X45" s="29"/>
    </row>
    <row r="46" s="3" customFormat="1" ht="175" customHeight="1" spans="1:24">
      <c r="A46" s="23">
        <v>39</v>
      </c>
      <c r="B46" s="46" t="s">
        <v>218</v>
      </c>
      <c r="C46" s="53" t="s">
        <v>45</v>
      </c>
      <c r="D46" s="25" t="s">
        <v>219</v>
      </c>
      <c r="E46" s="25" t="s">
        <v>220</v>
      </c>
      <c r="F46" s="47" t="s">
        <v>221</v>
      </c>
      <c r="G46" s="26">
        <v>100</v>
      </c>
      <c r="H46" s="26">
        <v>100</v>
      </c>
      <c r="I46" s="25">
        <v>0</v>
      </c>
      <c r="J46" s="47" t="s">
        <v>222</v>
      </c>
      <c r="K46" s="25" t="s">
        <v>105</v>
      </c>
      <c r="L46" s="25">
        <v>0</v>
      </c>
      <c r="M46" s="25">
        <v>1</v>
      </c>
      <c r="N46" s="25">
        <v>0.0502</v>
      </c>
      <c r="O46" s="25">
        <v>0.001</v>
      </c>
      <c r="P46" s="25">
        <v>0.0492</v>
      </c>
      <c r="Q46" s="25">
        <v>0.1646</v>
      </c>
      <c r="R46" s="25">
        <v>0.0026</v>
      </c>
      <c r="S46" s="25">
        <v>0.162</v>
      </c>
      <c r="T46" s="25" t="s">
        <v>106</v>
      </c>
      <c r="U46" s="25" t="s">
        <v>50</v>
      </c>
      <c r="V46" s="25" t="s">
        <v>79</v>
      </c>
      <c r="W46" s="25" t="s">
        <v>43</v>
      </c>
      <c r="X46" s="29"/>
    </row>
    <row r="47" s="2" customFormat="1" ht="163" customHeight="1" spans="1:24">
      <c r="A47" s="23">
        <v>40</v>
      </c>
      <c r="B47" s="47" t="s">
        <v>223</v>
      </c>
      <c r="C47" s="25" t="s">
        <v>45</v>
      </c>
      <c r="D47" s="25" t="s">
        <v>35</v>
      </c>
      <c r="E47" s="25" t="s">
        <v>199</v>
      </c>
      <c r="F47" s="47" t="s">
        <v>224</v>
      </c>
      <c r="G47" s="26">
        <v>200</v>
      </c>
      <c r="H47" s="23">
        <v>200</v>
      </c>
      <c r="I47" s="26"/>
      <c r="J47" s="47" t="s">
        <v>225</v>
      </c>
      <c r="K47" s="25" t="s">
        <v>226</v>
      </c>
      <c r="L47" s="26">
        <v>0</v>
      </c>
      <c r="M47" s="26">
        <v>1</v>
      </c>
      <c r="N47" s="26">
        <v>0.0554</v>
      </c>
      <c r="O47" s="26">
        <v>0.0048</v>
      </c>
      <c r="P47" s="26">
        <v>0.0506</v>
      </c>
      <c r="Q47" s="26">
        <v>0.1743</v>
      </c>
      <c r="R47" s="26">
        <v>0.0113</v>
      </c>
      <c r="S47" s="26">
        <v>0.163</v>
      </c>
      <c r="T47" s="25" t="s">
        <v>106</v>
      </c>
      <c r="U47" s="26" t="s">
        <v>50</v>
      </c>
      <c r="V47" s="26" t="s">
        <v>79</v>
      </c>
      <c r="W47" s="26" t="s">
        <v>43</v>
      </c>
      <c r="X47" s="29"/>
    </row>
    <row r="48" s="2" customFormat="1" ht="224" customHeight="1" spans="1:24">
      <c r="A48" s="23">
        <v>41</v>
      </c>
      <c r="B48" s="46" t="s">
        <v>227</v>
      </c>
      <c r="C48" s="25" t="s">
        <v>45</v>
      </c>
      <c r="D48" s="25" t="s">
        <v>53</v>
      </c>
      <c r="E48" s="25" t="s">
        <v>228</v>
      </c>
      <c r="F48" s="47" t="s">
        <v>229</v>
      </c>
      <c r="G48" s="26">
        <v>360</v>
      </c>
      <c r="H48" s="26">
        <v>100</v>
      </c>
      <c r="I48" s="26">
        <v>260</v>
      </c>
      <c r="J48" s="47" t="s">
        <v>230</v>
      </c>
      <c r="K48" s="25" t="s">
        <v>231</v>
      </c>
      <c r="L48" s="26">
        <v>0</v>
      </c>
      <c r="M48" s="26">
        <v>1</v>
      </c>
      <c r="N48" s="26">
        <v>0.0502</v>
      </c>
      <c r="O48" s="26">
        <v>0.001</v>
      </c>
      <c r="P48" s="26">
        <v>0.0492</v>
      </c>
      <c r="Q48" s="26">
        <v>0.1646</v>
      </c>
      <c r="R48" s="26">
        <v>0.0026</v>
      </c>
      <c r="S48" s="26">
        <v>0.162</v>
      </c>
      <c r="T48" s="25" t="s">
        <v>106</v>
      </c>
      <c r="U48" s="26" t="s">
        <v>50</v>
      </c>
      <c r="V48" s="26" t="s">
        <v>126</v>
      </c>
      <c r="W48" s="26" t="s">
        <v>43</v>
      </c>
      <c r="X48" s="29"/>
    </row>
    <row r="49" s="2" customFormat="1" ht="194" customHeight="1" spans="1:24">
      <c r="A49" s="23">
        <v>42</v>
      </c>
      <c r="B49" s="47" t="s">
        <v>232</v>
      </c>
      <c r="C49" s="25" t="s">
        <v>45</v>
      </c>
      <c r="D49" s="25" t="s">
        <v>53</v>
      </c>
      <c r="E49" s="25" t="s">
        <v>233</v>
      </c>
      <c r="F49" s="47" t="s">
        <v>234</v>
      </c>
      <c r="G49" s="26">
        <v>360</v>
      </c>
      <c r="H49" s="26">
        <v>100</v>
      </c>
      <c r="I49" s="26">
        <v>260</v>
      </c>
      <c r="J49" s="47" t="s">
        <v>235</v>
      </c>
      <c r="K49" s="25" t="s">
        <v>105</v>
      </c>
      <c r="L49" s="26">
        <v>0</v>
      </c>
      <c r="M49" s="26">
        <v>1</v>
      </c>
      <c r="N49" s="26">
        <v>0.0554</v>
      </c>
      <c r="O49" s="26">
        <v>0.0048</v>
      </c>
      <c r="P49" s="26">
        <v>0.0506</v>
      </c>
      <c r="Q49" s="26">
        <v>0.1743</v>
      </c>
      <c r="R49" s="26">
        <v>0.0113</v>
      </c>
      <c r="S49" s="26">
        <v>0.163</v>
      </c>
      <c r="T49" s="25" t="s">
        <v>106</v>
      </c>
      <c r="U49" s="26" t="s">
        <v>50</v>
      </c>
      <c r="V49" s="26" t="s">
        <v>236</v>
      </c>
      <c r="W49" s="26" t="s">
        <v>43</v>
      </c>
      <c r="X49" s="29"/>
    </row>
    <row r="50" s="3" customFormat="1" ht="190" customHeight="1" spans="1:24">
      <c r="A50" s="23">
        <v>43</v>
      </c>
      <c r="B50" s="24" t="s">
        <v>237</v>
      </c>
      <c r="C50" s="23" t="s">
        <v>45</v>
      </c>
      <c r="D50" s="25" t="s">
        <v>238</v>
      </c>
      <c r="E50" s="26" t="s">
        <v>204</v>
      </c>
      <c r="F50" s="27" t="s">
        <v>239</v>
      </c>
      <c r="G50" s="26">
        <v>340</v>
      </c>
      <c r="H50" s="26">
        <v>100</v>
      </c>
      <c r="I50" s="26">
        <v>240</v>
      </c>
      <c r="J50" s="47" t="s">
        <v>240</v>
      </c>
      <c r="K50" s="25" t="s">
        <v>105</v>
      </c>
      <c r="L50" s="26">
        <v>0</v>
      </c>
      <c r="M50" s="26">
        <v>1</v>
      </c>
      <c r="N50" s="25" t="s">
        <v>241</v>
      </c>
      <c r="O50" s="25" t="s">
        <v>242</v>
      </c>
      <c r="P50" s="25" t="s">
        <v>243</v>
      </c>
      <c r="Q50" s="25" t="s">
        <v>244</v>
      </c>
      <c r="R50" s="25" t="s">
        <v>245</v>
      </c>
      <c r="S50" s="26">
        <v>0.163</v>
      </c>
      <c r="T50" s="25" t="s">
        <v>246</v>
      </c>
      <c r="U50" s="26" t="s">
        <v>87</v>
      </c>
      <c r="V50" s="52" t="s">
        <v>79</v>
      </c>
      <c r="W50" s="26" t="s">
        <v>43</v>
      </c>
      <c r="X50" s="29"/>
    </row>
    <row r="51" s="2" customFormat="1" ht="172" customHeight="1" spans="1:24">
      <c r="A51" s="23">
        <v>44</v>
      </c>
      <c r="B51" s="47" t="s">
        <v>247</v>
      </c>
      <c r="C51" s="25" t="s">
        <v>45</v>
      </c>
      <c r="D51" s="25" t="s">
        <v>35</v>
      </c>
      <c r="E51" s="25" t="s">
        <v>228</v>
      </c>
      <c r="F51" s="47" t="s">
        <v>248</v>
      </c>
      <c r="G51" s="23">
        <v>100</v>
      </c>
      <c r="H51" s="26">
        <v>100</v>
      </c>
      <c r="I51" s="47"/>
      <c r="J51" s="47" t="s">
        <v>249</v>
      </c>
      <c r="K51" s="25" t="s">
        <v>71</v>
      </c>
      <c r="L51" s="26">
        <v>0</v>
      </c>
      <c r="M51" s="26">
        <v>1</v>
      </c>
      <c r="N51" s="26">
        <v>0.0502</v>
      </c>
      <c r="O51" s="26">
        <v>0.001</v>
      </c>
      <c r="P51" s="26">
        <v>0.0492</v>
      </c>
      <c r="Q51" s="26">
        <v>0.1646</v>
      </c>
      <c r="R51" s="26">
        <v>0.0026</v>
      </c>
      <c r="S51" s="26">
        <v>0.162</v>
      </c>
      <c r="T51" s="25" t="s">
        <v>106</v>
      </c>
      <c r="U51" s="26" t="s">
        <v>50</v>
      </c>
      <c r="V51" s="26" t="s">
        <v>79</v>
      </c>
      <c r="W51" s="26" t="s">
        <v>43</v>
      </c>
      <c r="X51" s="29"/>
    </row>
    <row r="52" s="2" customFormat="1" ht="152" customHeight="1" spans="1:24">
      <c r="A52" s="23">
        <v>45</v>
      </c>
      <c r="B52" s="46" t="s">
        <v>250</v>
      </c>
      <c r="C52" s="25" t="s">
        <v>45</v>
      </c>
      <c r="D52" s="25" t="s">
        <v>53</v>
      </c>
      <c r="E52" s="25" t="s">
        <v>251</v>
      </c>
      <c r="F52" s="47" t="s">
        <v>252</v>
      </c>
      <c r="G52" s="26">
        <v>70</v>
      </c>
      <c r="H52" s="26">
        <v>70</v>
      </c>
      <c r="I52" s="26"/>
      <c r="J52" s="47" t="s">
        <v>253</v>
      </c>
      <c r="K52" s="25" t="s">
        <v>105</v>
      </c>
      <c r="L52" s="26">
        <v>0</v>
      </c>
      <c r="M52" s="26">
        <v>1</v>
      </c>
      <c r="N52" s="26">
        <v>0.027</v>
      </c>
      <c r="O52" s="26">
        <v>0.0034</v>
      </c>
      <c r="P52" s="26">
        <v>0.0236</v>
      </c>
      <c r="Q52" s="26">
        <v>0.0876</v>
      </c>
      <c r="R52" s="26">
        <v>0.111</v>
      </c>
      <c r="S52" s="26">
        <v>0.765</v>
      </c>
      <c r="T52" s="25" t="s">
        <v>246</v>
      </c>
      <c r="U52" s="26" t="s">
        <v>87</v>
      </c>
      <c r="V52" s="52" t="s">
        <v>51</v>
      </c>
      <c r="W52" s="26" t="s">
        <v>43</v>
      </c>
      <c r="X52" s="26"/>
    </row>
    <row r="53" s="2" customFormat="1" ht="192" customHeight="1" spans="1:24">
      <c r="A53" s="23">
        <v>46</v>
      </c>
      <c r="B53" s="24" t="s">
        <v>254</v>
      </c>
      <c r="C53" s="26" t="s">
        <v>45</v>
      </c>
      <c r="D53" s="26" t="s">
        <v>53</v>
      </c>
      <c r="E53" s="26" t="s">
        <v>255</v>
      </c>
      <c r="F53" s="27" t="s">
        <v>256</v>
      </c>
      <c r="G53" s="26">
        <v>870</v>
      </c>
      <c r="H53" s="26">
        <v>200</v>
      </c>
      <c r="I53" s="26">
        <v>670</v>
      </c>
      <c r="J53" s="27" t="s">
        <v>257</v>
      </c>
      <c r="K53" s="26" t="s">
        <v>258</v>
      </c>
      <c r="L53" s="26">
        <v>1</v>
      </c>
      <c r="M53" s="26">
        <v>0</v>
      </c>
      <c r="N53" s="26">
        <f>SUM(O53:P53)</f>
        <v>0.0398</v>
      </c>
      <c r="O53" s="26">
        <v>0.0162</v>
      </c>
      <c r="P53" s="26">
        <v>0.0236</v>
      </c>
      <c r="Q53" s="26">
        <f>SUM(R53:S53)</f>
        <v>0.1168</v>
      </c>
      <c r="R53" s="26">
        <v>0.0554</v>
      </c>
      <c r="S53" s="26">
        <v>0.0614</v>
      </c>
      <c r="T53" s="26" t="s">
        <v>259</v>
      </c>
      <c r="U53" s="26" t="s">
        <v>50</v>
      </c>
      <c r="V53" s="25" t="s">
        <v>95</v>
      </c>
      <c r="W53" s="26" t="s">
        <v>43</v>
      </c>
      <c r="X53" s="26" t="s">
        <v>260</v>
      </c>
    </row>
    <row r="54" s="2" customFormat="1" ht="204" customHeight="1" spans="1:24">
      <c r="A54" s="23">
        <v>47</v>
      </c>
      <c r="B54" s="24" t="s">
        <v>261</v>
      </c>
      <c r="C54" s="26" t="s">
        <v>34</v>
      </c>
      <c r="D54" s="26" t="s">
        <v>53</v>
      </c>
      <c r="E54" s="26" t="s">
        <v>262</v>
      </c>
      <c r="F54" s="27" t="s">
        <v>263</v>
      </c>
      <c r="G54" s="26">
        <v>600</v>
      </c>
      <c r="H54" s="26">
        <v>180</v>
      </c>
      <c r="I54" s="26">
        <v>420</v>
      </c>
      <c r="J54" s="27" t="s">
        <v>264</v>
      </c>
      <c r="K54" s="26" t="s">
        <v>258</v>
      </c>
      <c r="L54" s="26">
        <v>0</v>
      </c>
      <c r="M54" s="26">
        <v>1</v>
      </c>
      <c r="N54" s="26">
        <v>0.0965</v>
      </c>
      <c r="O54" s="26">
        <v>0.0035</v>
      </c>
      <c r="P54" s="26">
        <v>0.093</v>
      </c>
      <c r="Q54" s="26">
        <v>0.2516</v>
      </c>
      <c r="R54" s="26">
        <v>0.0089</v>
      </c>
      <c r="S54" s="26">
        <v>0.2427</v>
      </c>
      <c r="T54" s="26" t="s">
        <v>259</v>
      </c>
      <c r="U54" s="26" t="s">
        <v>187</v>
      </c>
      <c r="V54" s="52" t="s">
        <v>79</v>
      </c>
      <c r="W54" s="26" t="s">
        <v>43</v>
      </c>
      <c r="X54" s="26" t="s">
        <v>265</v>
      </c>
    </row>
    <row r="55" s="2" customFormat="1" ht="122" customHeight="1" spans="1:24">
      <c r="A55" s="23">
        <v>48</v>
      </c>
      <c r="B55" s="24" t="s">
        <v>266</v>
      </c>
      <c r="C55" s="26" t="s">
        <v>34</v>
      </c>
      <c r="D55" s="26" t="s">
        <v>53</v>
      </c>
      <c r="E55" s="26" t="s">
        <v>267</v>
      </c>
      <c r="F55" s="27" t="s">
        <v>268</v>
      </c>
      <c r="G55" s="26">
        <v>180</v>
      </c>
      <c r="H55" s="26">
        <v>180</v>
      </c>
      <c r="I55" s="26"/>
      <c r="J55" s="27" t="s">
        <v>269</v>
      </c>
      <c r="K55" s="26" t="s">
        <v>258</v>
      </c>
      <c r="L55" s="26">
        <v>0</v>
      </c>
      <c r="M55" s="26">
        <v>1</v>
      </c>
      <c r="N55" s="26">
        <v>0.036</v>
      </c>
      <c r="O55" s="26">
        <v>0.0037</v>
      </c>
      <c r="P55" s="26">
        <v>0.0323</v>
      </c>
      <c r="Q55" s="26">
        <v>0.1171</v>
      </c>
      <c r="R55" s="26">
        <v>0.013</v>
      </c>
      <c r="S55" s="26">
        <v>0.1041</v>
      </c>
      <c r="T55" s="26" t="s">
        <v>259</v>
      </c>
      <c r="U55" s="26" t="s">
        <v>50</v>
      </c>
      <c r="V55" s="52" t="s">
        <v>51</v>
      </c>
      <c r="W55" s="26" t="s">
        <v>43</v>
      </c>
      <c r="X55" s="26" t="s">
        <v>270</v>
      </c>
    </row>
    <row r="56" s="2" customFormat="1" ht="145" customHeight="1" spans="1:24">
      <c r="A56" s="23">
        <v>49</v>
      </c>
      <c r="B56" s="24" t="s">
        <v>271</v>
      </c>
      <c r="C56" s="26" t="s">
        <v>45</v>
      </c>
      <c r="D56" s="26" t="s">
        <v>53</v>
      </c>
      <c r="E56" s="26" t="s">
        <v>272</v>
      </c>
      <c r="F56" s="27" t="s">
        <v>273</v>
      </c>
      <c r="G56" s="26">
        <v>325</v>
      </c>
      <c r="H56" s="26">
        <v>95</v>
      </c>
      <c r="I56" s="26">
        <v>230</v>
      </c>
      <c r="J56" s="27" t="s">
        <v>274</v>
      </c>
      <c r="K56" s="26" t="s">
        <v>105</v>
      </c>
      <c r="L56" s="26">
        <v>0</v>
      </c>
      <c r="M56" s="26">
        <v>1</v>
      </c>
      <c r="N56" s="26">
        <v>0.0965</v>
      </c>
      <c r="O56" s="26">
        <v>0.0035</v>
      </c>
      <c r="P56" s="26">
        <v>0.093</v>
      </c>
      <c r="Q56" s="26">
        <v>0.2516</v>
      </c>
      <c r="R56" s="26">
        <v>0.0089</v>
      </c>
      <c r="S56" s="26">
        <v>0.2427</v>
      </c>
      <c r="T56" s="26" t="s">
        <v>259</v>
      </c>
      <c r="U56" s="26" t="s">
        <v>50</v>
      </c>
      <c r="V56" s="54" t="s">
        <v>164</v>
      </c>
      <c r="W56" s="26" t="s">
        <v>43</v>
      </c>
      <c r="X56" s="29"/>
    </row>
    <row r="57" s="2" customFormat="1" ht="161" customHeight="1" spans="1:24">
      <c r="A57" s="23">
        <v>50</v>
      </c>
      <c r="B57" s="24" t="s">
        <v>275</v>
      </c>
      <c r="C57" s="26" t="s">
        <v>45</v>
      </c>
      <c r="D57" s="26" t="s">
        <v>35</v>
      </c>
      <c r="E57" s="26" t="s">
        <v>276</v>
      </c>
      <c r="F57" s="27" t="s">
        <v>277</v>
      </c>
      <c r="G57" s="26">
        <v>90</v>
      </c>
      <c r="H57" s="26">
        <v>90</v>
      </c>
      <c r="I57" s="26"/>
      <c r="J57" s="27" t="s">
        <v>278</v>
      </c>
      <c r="K57" s="26" t="s">
        <v>105</v>
      </c>
      <c r="L57" s="26">
        <v>0</v>
      </c>
      <c r="M57" s="26">
        <v>2</v>
      </c>
      <c r="N57" s="26">
        <v>0.1168</v>
      </c>
      <c r="O57" s="26">
        <v>0.0076</v>
      </c>
      <c r="P57" s="26">
        <v>0.1092</v>
      </c>
      <c r="Q57" s="26">
        <v>0.3298</v>
      </c>
      <c r="R57" s="26">
        <v>0.0215</v>
      </c>
      <c r="S57" s="26">
        <v>0.3083</v>
      </c>
      <c r="T57" s="26" t="s">
        <v>259</v>
      </c>
      <c r="U57" s="26" t="s">
        <v>50</v>
      </c>
      <c r="V57" s="54" t="s">
        <v>79</v>
      </c>
      <c r="W57" s="26" t="s">
        <v>43</v>
      </c>
      <c r="X57" s="29"/>
    </row>
    <row r="58" s="2" customFormat="1" ht="128" customHeight="1" spans="1:24">
      <c r="A58" s="23">
        <v>51</v>
      </c>
      <c r="B58" s="27" t="s">
        <v>279</v>
      </c>
      <c r="C58" s="26" t="s">
        <v>45</v>
      </c>
      <c r="D58" s="26" t="s">
        <v>35</v>
      </c>
      <c r="E58" s="26" t="s">
        <v>272</v>
      </c>
      <c r="F58" s="27" t="s">
        <v>280</v>
      </c>
      <c r="G58" s="51">
        <v>660</v>
      </c>
      <c r="H58" s="26">
        <v>100</v>
      </c>
      <c r="I58" s="26">
        <v>560</v>
      </c>
      <c r="J58" s="27" t="s">
        <v>281</v>
      </c>
      <c r="K58" s="26" t="s">
        <v>282</v>
      </c>
      <c r="L58" s="26">
        <v>0</v>
      </c>
      <c r="M58" s="26">
        <v>1</v>
      </c>
      <c r="N58" s="26">
        <v>0.0525</v>
      </c>
      <c r="O58" s="26">
        <v>0.0043</v>
      </c>
      <c r="P58" s="26">
        <v>0.0482</v>
      </c>
      <c r="Q58" s="26">
        <v>0.1964</v>
      </c>
      <c r="R58" s="26">
        <v>0.0083</v>
      </c>
      <c r="S58" s="26">
        <v>0.1881</v>
      </c>
      <c r="T58" s="26" t="s">
        <v>259</v>
      </c>
      <c r="U58" s="26" t="s">
        <v>50</v>
      </c>
      <c r="V58" s="25" t="s">
        <v>159</v>
      </c>
      <c r="W58" s="26" t="s">
        <v>43</v>
      </c>
      <c r="X58" s="29"/>
    </row>
    <row r="59" s="2" customFormat="1" ht="116" customHeight="1" spans="1:24">
      <c r="A59" s="23">
        <v>52</v>
      </c>
      <c r="B59" s="24" t="s">
        <v>283</v>
      </c>
      <c r="C59" s="23" t="s">
        <v>45</v>
      </c>
      <c r="D59" s="26" t="s">
        <v>284</v>
      </c>
      <c r="E59" s="26" t="s">
        <v>285</v>
      </c>
      <c r="F59" s="27" t="s">
        <v>286</v>
      </c>
      <c r="G59" s="51">
        <v>100</v>
      </c>
      <c r="H59" s="26">
        <v>100</v>
      </c>
      <c r="I59" s="26"/>
      <c r="J59" s="27" t="s">
        <v>287</v>
      </c>
      <c r="K59" s="23" t="s">
        <v>105</v>
      </c>
      <c r="L59" s="26">
        <v>0</v>
      </c>
      <c r="M59" s="26">
        <v>1</v>
      </c>
      <c r="N59" s="26">
        <v>0.0198</v>
      </c>
      <c r="O59" s="26">
        <v>0.0079</v>
      </c>
      <c r="P59" s="26">
        <v>0.0119</v>
      </c>
      <c r="Q59" s="26">
        <v>0.0295</v>
      </c>
      <c r="R59" s="26">
        <v>0.0295</v>
      </c>
      <c r="S59" s="26">
        <v>0.0342</v>
      </c>
      <c r="T59" s="26" t="s">
        <v>259</v>
      </c>
      <c r="U59" s="26" t="s">
        <v>50</v>
      </c>
      <c r="V59" s="25" t="s">
        <v>159</v>
      </c>
      <c r="W59" s="26" t="s">
        <v>43</v>
      </c>
      <c r="X59" s="29"/>
    </row>
    <row r="60" s="2" customFormat="1" ht="163" customHeight="1" spans="1:24">
      <c r="A60" s="23">
        <v>53</v>
      </c>
      <c r="B60" s="27" t="s">
        <v>288</v>
      </c>
      <c r="C60" s="26" t="s">
        <v>45</v>
      </c>
      <c r="D60" s="26" t="s">
        <v>35</v>
      </c>
      <c r="E60" s="26" t="s">
        <v>272</v>
      </c>
      <c r="F60" s="27" t="s">
        <v>289</v>
      </c>
      <c r="G60" s="51">
        <v>75</v>
      </c>
      <c r="H60" s="26">
        <v>20</v>
      </c>
      <c r="I60" s="26">
        <v>55</v>
      </c>
      <c r="J60" s="27" t="s">
        <v>290</v>
      </c>
      <c r="K60" s="26" t="s">
        <v>258</v>
      </c>
      <c r="L60" s="26">
        <v>0</v>
      </c>
      <c r="M60" s="26">
        <v>1</v>
      </c>
      <c r="N60" s="26">
        <v>0.0525</v>
      </c>
      <c r="O60" s="26">
        <v>0.0043</v>
      </c>
      <c r="P60" s="26">
        <v>0.0482</v>
      </c>
      <c r="Q60" s="26">
        <v>0.1964</v>
      </c>
      <c r="R60" s="26">
        <v>0.0083</v>
      </c>
      <c r="S60" s="26">
        <v>0.1881</v>
      </c>
      <c r="T60" s="26" t="s">
        <v>259</v>
      </c>
      <c r="U60" s="26" t="s">
        <v>50</v>
      </c>
      <c r="V60" s="54" t="s">
        <v>42</v>
      </c>
      <c r="W60" s="26" t="s">
        <v>43</v>
      </c>
      <c r="X60" s="29"/>
    </row>
    <row r="61" s="2" customFormat="1" ht="173" customHeight="1" spans="1:24">
      <c r="A61" s="23">
        <v>54</v>
      </c>
      <c r="B61" s="24" t="s">
        <v>291</v>
      </c>
      <c r="C61" s="26" t="s">
        <v>45</v>
      </c>
      <c r="D61" s="26" t="s">
        <v>284</v>
      </c>
      <c r="E61" s="26" t="s">
        <v>292</v>
      </c>
      <c r="F61" s="27" t="s">
        <v>293</v>
      </c>
      <c r="G61" s="26">
        <v>170</v>
      </c>
      <c r="H61" s="26">
        <v>130</v>
      </c>
      <c r="I61" s="26">
        <v>40</v>
      </c>
      <c r="J61" s="27" t="s">
        <v>294</v>
      </c>
      <c r="K61" s="26" t="s">
        <v>135</v>
      </c>
      <c r="L61" s="26">
        <v>0</v>
      </c>
      <c r="M61" s="26">
        <v>1</v>
      </c>
      <c r="N61" s="26">
        <v>0.0025</v>
      </c>
      <c r="O61" s="26">
        <v>0.0002</v>
      </c>
      <c r="P61" s="26">
        <v>0.0023</v>
      </c>
      <c r="Q61" s="26">
        <v>0.01</v>
      </c>
      <c r="R61" s="26">
        <v>0.0007</v>
      </c>
      <c r="S61" s="26">
        <v>0.0093</v>
      </c>
      <c r="T61" s="26" t="s">
        <v>295</v>
      </c>
      <c r="U61" s="26" t="s">
        <v>50</v>
      </c>
      <c r="V61" s="23" t="s">
        <v>51</v>
      </c>
      <c r="W61" s="26" t="s">
        <v>43</v>
      </c>
      <c r="X61" s="29"/>
    </row>
    <row r="62" s="2" customFormat="1" ht="190" customHeight="1" spans="1:24">
      <c r="A62" s="23">
        <v>55</v>
      </c>
      <c r="B62" s="24" t="s">
        <v>296</v>
      </c>
      <c r="C62" s="26" t="s">
        <v>45</v>
      </c>
      <c r="D62" s="26" t="s">
        <v>297</v>
      </c>
      <c r="E62" s="26" t="s">
        <v>298</v>
      </c>
      <c r="F62" s="27" t="s">
        <v>299</v>
      </c>
      <c r="G62" s="26">
        <v>200</v>
      </c>
      <c r="H62" s="26">
        <v>200</v>
      </c>
      <c r="I62" s="26"/>
      <c r="J62" s="27" t="s">
        <v>300</v>
      </c>
      <c r="K62" s="26" t="s">
        <v>135</v>
      </c>
      <c r="L62" s="26">
        <v>0</v>
      </c>
      <c r="M62" s="26">
        <v>1</v>
      </c>
      <c r="N62" s="26">
        <v>0.0531</v>
      </c>
      <c r="O62" s="26">
        <v>0.0011</v>
      </c>
      <c r="P62" s="26">
        <v>0.052</v>
      </c>
      <c r="Q62" s="26">
        <v>0.1749</v>
      </c>
      <c r="R62" s="26">
        <v>0.0037</v>
      </c>
      <c r="S62" s="26">
        <v>0.1712</v>
      </c>
      <c r="T62" s="26" t="s">
        <v>295</v>
      </c>
      <c r="U62" s="26" t="s">
        <v>50</v>
      </c>
      <c r="V62" s="26" t="s">
        <v>164</v>
      </c>
      <c r="W62" s="26" t="s">
        <v>43</v>
      </c>
      <c r="X62" s="29"/>
    </row>
    <row r="63" s="2" customFormat="1" ht="205" customHeight="1" spans="1:24">
      <c r="A63" s="23">
        <v>56</v>
      </c>
      <c r="B63" s="24" t="s">
        <v>301</v>
      </c>
      <c r="C63" s="26" t="s">
        <v>45</v>
      </c>
      <c r="D63" s="26" t="s">
        <v>284</v>
      </c>
      <c r="E63" s="26" t="s">
        <v>302</v>
      </c>
      <c r="F63" s="27" t="s">
        <v>303</v>
      </c>
      <c r="G63" s="26">
        <v>30</v>
      </c>
      <c r="H63" s="26">
        <v>30</v>
      </c>
      <c r="I63" s="26"/>
      <c r="J63" s="27" t="s">
        <v>304</v>
      </c>
      <c r="K63" s="26" t="s">
        <v>305</v>
      </c>
      <c r="L63" s="26">
        <v>0</v>
      </c>
      <c r="M63" s="26">
        <v>1</v>
      </c>
      <c r="N63" s="26">
        <v>0.0265</v>
      </c>
      <c r="O63" s="26">
        <v>0.0015</v>
      </c>
      <c r="P63" s="26">
        <v>0.025</v>
      </c>
      <c r="Q63" s="26">
        <v>0.083</v>
      </c>
      <c r="R63" s="26">
        <v>0.0025</v>
      </c>
      <c r="S63" s="26">
        <v>0.0805</v>
      </c>
      <c r="T63" s="26" t="s">
        <v>295</v>
      </c>
      <c r="U63" s="26" t="s">
        <v>50</v>
      </c>
      <c r="V63" s="23" t="s">
        <v>79</v>
      </c>
      <c r="W63" s="26" t="s">
        <v>43</v>
      </c>
      <c r="X63" s="29"/>
    </row>
    <row r="64" s="2" customFormat="1" ht="177" customHeight="1" spans="1:24">
      <c r="A64" s="23">
        <v>57</v>
      </c>
      <c r="B64" s="24" t="s">
        <v>306</v>
      </c>
      <c r="C64" s="26" t="s">
        <v>45</v>
      </c>
      <c r="D64" s="26" t="s">
        <v>284</v>
      </c>
      <c r="E64" s="26" t="s">
        <v>307</v>
      </c>
      <c r="F64" s="55" t="s">
        <v>308</v>
      </c>
      <c r="G64" s="26">
        <v>100</v>
      </c>
      <c r="H64" s="26">
        <v>100</v>
      </c>
      <c r="I64" s="26"/>
      <c r="J64" s="27" t="s">
        <v>309</v>
      </c>
      <c r="K64" s="26" t="s">
        <v>135</v>
      </c>
      <c r="L64" s="26">
        <v>0</v>
      </c>
      <c r="M64" s="26">
        <v>1</v>
      </c>
      <c r="N64" s="26">
        <v>0.0409</v>
      </c>
      <c r="O64" s="26">
        <v>0.0023</v>
      </c>
      <c r="P64" s="26">
        <v>0.0386</v>
      </c>
      <c r="Q64" s="26">
        <v>0.1301</v>
      </c>
      <c r="R64" s="26">
        <v>0.0034</v>
      </c>
      <c r="S64" s="26">
        <v>0.1267</v>
      </c>
      <c r="T64" s="26" t="s">
        <v>295</v>
      </c>
      <c r="U64" s="26" t="s">
        <v>50</v>
      </c>
      <c r="V64" s="26" t="s">
        <v>51</v>
      </c>
      <c r="W64" s="26" t="s">
        <v>43</v>
      </c>
      <c r="X64" s="29"/>
    </row>
    <row r="65" s="2" customFormat="1" ht="220" customHeight="1" spans="1:24">
      <c r="A65" s="23">
        <v>58</v>
      </c>
      <c r="B65" s="24" t="s">
        <v>310</v>
      </c>
      <c r="C65" s="26" t="s">
        <v>45</v>
      </c>
      <c r="D65" s="26" t="s">
        <v>284</v>
      </c>
      <c r="E65" s="26" t="s">
        <v>311</v>
      </c>
      <c r="F65" s="27" t="s">
        <v>312</v>
      </c>
      <c r="G65" s="26">
        <v>150</v>
      </c>
      <c r="H65" s="26">
        <v>150</v>
      </c>
      <c r="I65" s="26"/>
      <c r="J65" s="27" t="s">
        <v>313</v>
      </c>
      <c r="K65" s="26" t="s">
        <v>314</v>
      </c>
      <c r="L65" s="26">
        <v>0</v>
      </c>
      <c r="M65" s="23">
        <v>1</v>
      </c>
      <c r="N65" s="23">
        <v>0.0737</v>
      </c>
      <c r="O65" s="23">
        <v>0.0017</v>
      </c>
      <c r="P65" s="23">
        <v>0.072</v>
      </c>
      <c r="Q65" s="23">
        <v>0.2377</v>
      </c>
      <c r="R65" s="23">
        <v>0.0025</v>
      </c>
      <c r="S65" s="23">
        <v>0.2352</v>
      </c>
      <c r="T65" s="26" t="s">
        <v>295</v>
      </c>
      <c r="U65" s="26" t="s">
        <v>50</v>
      </c>
      <c r="V65" s="26" t="s">
        <v>236</v>
      </c>
      <c r="W65" s="26" t="s">
        <v>43</v>
      </c>
      <c r="X65" s="29"/>
    </row>
    <row r="66" s="2" customFormat="1" ht="202" customHeight="1" spans="1:24">
      <c r="A66" s="23">
        <v>59</v>
      </c>
      <c r="B66" s="27" t="s">
        <v>315</v>
      </c>
      <c r="C66" s="26" t="s">
        <v>45</v>
      </c>
      <c r="D66" s="26" t="s">
        <v>297</v>
      </c>
      <c r="E66" s="26" t="s">
        <v>316</v>
      </c>
      <c r="F66" s="27" t="s">
        <v>317</v>
      </c>
      <c r="G66" s="26">
        <v>240</v>
      </c>
      <c r="H66" s="26">
        <v>240</v>
      </c>
      <c r="I66" s="26"/>
      <c r="J66" s="27" t="s">
        <v>318</v>
      </c>
      <c r="K66" s="26" t="s">
        <v>135</v>
      </c>
      <c r="L66" s="26">
        <v>0</v>
      </c>
      <c r="M66" s="26">
        <v>1</v>
      </c>
      <c r="N66" s="26">
        <v>0.0398</v>
      </c>
      <c r="O66" s="26" t="s">
        <v>319</v>
      </c>
      <c r="P66" s="26">
        <v>0.0384</v>
      </c>
      <c r="Q66" s="26">
        <v>0.1278</v>
      </c>
      <c r="R66" s="26">
        <v>0.0024</v>
      </c>
      <c r="S66" s="26">
        <v>0.1254</v>
      </c>
      <c r="T66" s="26" t="s">
        <v>295</v>
      </c>
      <c r="U66" s="26" t="s">
        <v>50</v>
      </c>
      <c r="V66" s="23" t="s">
        <v>51</v>
      </c>
      <c r="W66" s="26" t="s">
        <v>43</v>
      </c>
      <c r="X66" s="29"/>
    </row>
    <row r="67" s="2" customFormat="1" ht="160" customHeight="1" spans="1:24">
      <c r="A67" s="23">
        <v>60</v>
      </c>
      <c r="B67" s="24" t="s">
        <v>320</v>
      </c>
      <c r="C67" s="26" t="s">
        <v>45</v>
      </c>
      <c r="D67" s="26" t="s">
        <v>297</v>
      </c>
      <c r="E67" s="26" t="s">
        <v>298</v>
      </c>
      <c r="F67" s="27" t="s">
        <v>321</v>
      </c>
      <c r="G67" s="26">
        <v>120</v>
      </c>
      <c r="H67" s="26">
        <v>120</v>
      </c>
      <c r="I67" s="26"/>
      <c r="J67" s="27" t="s">
        <v>322</v>
      </c>
      <c r="K67" s="26" t="s">
        <v>135</v>
      </c>
      <c r="L67" s="26">
        <v>0</v>
      </c>
      <c r="M67" s="26">
        <v>1</v>
      </c>
      <c r="N67" s="26">
        <v>0.0531</v>
      </c>
      <c r="O67" s="26">
        <v>0.0011</v>
      </c>
      <c r="P67" s="26">
        <f>N67-O67</f>
        <v>0.052</v>
      </c>
      <c r="Q67" s="26">
        <v>0.1749</v>
      </c>
      <c r="R67" s="26">
        <f>Q67-S67</f>
        <v>0.1712</v>
      </c>
      <c r="S67" s="26">
        <v>0.0037</v>
      </c>
      <c r="T67" s="26" t="s">
        <v>295</v>
      </c>
      <c r="U67" s="26" t="s">
        <v>50</v>
      </c>
      <c r="V67" s="26" t="s">
        <v>79</v>
      </c>
      <c r="W67" s="26" t="s">
        <v>43</v>
      </c>
      <c r="X67" s="29"/>
    </row>
    <row r="68" s="2" customFormat="1" ht="172" customHeight="1" spans="1:24">
      <c r="A68" s="23">
        <v>61</v>
      </c>
      <c r="B68" s="24" t="s">
        <v>323</v>
      </c>
      <c r="C68" s="26" t="s">
        <v>45</v>
      </c>
      <c r="D68" s="26" t="s">
        <v>297</v>
      </c>
      <c r="E68" s="26" t="s">
        <v>324</v>
      </c>
      <c r="F68" s="28" t="s">
        <v>325</v>
      </c>
      <c r="G68" s="23">
        <v>63</v>
      </c>
      <c r="H68" s="23">
        <v>63</v>
      </c>
      <c r="I68" s="26"/>
      <c r="J68" s="27" t="s">
        <v>326</v>
      </c>
      <c r="K68" s="26" t="s">
        <v>135</v>
      </c>
      <c r="L68" s="26">
        <v>0</v>
      </c>
      <c r="M68" s="26">
        <v>1</v>
      </c>
      <c r="N68" s="31">
        <v>0.0665</v>
      </c>
      <c r="O68" s="31">
        <v>0.0018</v>
      </c>
      <c r="P68" s="31">
        <f>N68-O68</f>
        <v>0.0647</v>
      </c>
      <c r="Q68" s="31">
        <v>0.2139</v>
      </c>
      <c r="R68" s="31">
        <v>0.0028</v>
      </c>
      <c r="S68" s="23">
        <f>Q68-R68</f>
        <v>0.2111</v>
      </c>
      <c r="T68" s="26" t="s">
        <v>295</v>
      </c>
      <c r="U68" s="26" t="s">
        <v>50</v>
      </c>
      <c r="V68" s="26" t="s">
        <v>79</v>
      </c>
      <c r="W68" s="26" t="s">
        <v>43</v>
      </c>
      <c r="X68" s="29"/>
    </row>
    <row r="69" s="2" customFormat="1" ht="205" customHeight="1" spans="1:24">
      <c r="A69" s="23">
        <v>62</v>
      </c>
      <c r="B69" s="24" t="s">
        <v>327</v>
      </c>
      <c r="C69" s="23" t="s">
        <v>45</v>
      </c>
      <c r="D69" s="26" t="s">
        <v>284</v>
      </c>
      <c r="E69" s="26" t="s">
        <v>328</v>
      </c>
      <c r="F69" s="27" t="s">
        <v>329</v>
      </c>
      <c r="G69" s="26">
        <v>420</v>
      </c>
      <c r="H69" s="26">
        <v>100</v>
      </c>
      <c r="I69" s="26">
        <v>320</v>
      </c>
      <c r="J69" s="27" t="s">
        <v>330</v>
      </c>
      <c r="K69" s="26" t="s">
        <v>71</v>
      </c>
      <c r="L69" s="26"/>
      <c r="M69" s="26">
        <v>1</v>
      </c>
      <c r="N69" s="26">
        <v>0.0295</v>
      </c>
      <c r="O69" s="26">
        <v>0.0036</v>
      </c>
      <c r="P69" s="26">
        <v>0.0259</v>
      </c>
      <c r="Q69" s="26">
        <v>0.0874</v>
      </c>
      <c r="R69" s="26">
        <v>0.0098</v>
      </c>
      <c r="S69" s="26">
        <v>0.0776</v>
      </c>
      <c r="T69" s="26" t="s">
        <v>331</v>
      </c>
      <c r="U69" s="26" t="s">
        <v>50</v>
      </c>
      <c r="V69" s="26" t="s">
        <v>95</v>
      </c>
      <c r="W69" s="26" t="s">
        <v>43</v>
      </c>
      <c r="X69" s="29"/>
    </row>
    <row r="70" s="2" customFormat="1" ht="192" customHeight="1" spans="1:24">
      <c r="A70" s="23">
        <v>63</v>
      </c>
      <c r="B70" s="24" t="s">
        <v>332</v>
      </c>
      <c r="C70" s="23" t="s">
        <v>45</v>
      </c>
      <c r="D70" s="26" t="s">
        <v>284</v>
      </c>
      <c r="E70" s="26" t="s">
        <v>333</v>
      </c>
      <c r="F70" s="27" t="s">
        <v>334</v>
      </c>
      <c r="G70" s="26">
        <v>200</v>
      </c>
      <c r="H70" s="26">
        <v>200</v>
      </c>
      <c r="I70" s="27"/>
      <c r="J70" s="27" t="s">
        <v>335</v>
      </c>
      <c r="K70" s="26" t="s">
        <v>71</v>
      </c>
      <c r="L70" s="26"/>
      <c r="M70" s="26">
        <v>1</v>
      </c>
      <c r="N70" s="26">
        <v>0.019</v>
      </c>
      <c r="O70" s="26">
        <v>0.0031</v>
      </c>
      <c r="P70" s="26">
        <v>0.0159</v>
      </c>
      <c r="Q70" s="26">
        <v>0.0638</v>
      </c>
      <c r="R70" s="26">
        <v>0.0117</v>
      </c>
      <c r="S70" s="26">
        <v>0.0521</v>
      </c>
      <c r="T70" s="26" t="s">
        <v>331</v>
      </c>
      <c r="U70" s="26" t="s">
        <v>50</v>
      </c>
      <c r="V70" s="26" t="s">
        <v>95</v>
      </c>
      <c r="W70" s="26" t="s">
        <v>43</v>
      </c>
      <c r="X70" s="29"/>
    </row>
    <row r="71" s="2" customFormat="1" ht="186" customHeight="1" spans="1:24">
      <c r="A71" s="23">
        <v>64</v>
      </c>
      <c r="B71" s="24" t="s">
        <v>336</v>
      </c>
      <c r="C71" s="23" t="s">
        <v>45</v>
      </c>
      <c r="D71" s="26" t="s">
        <v>284</v>
      </c>
      <c r="E71" s="26" t="s">
        <v>328</v>
      </c>
      <c r="F71" s="27" t="s">
        <v>337</v>
      </c>
      <c r="G71" s="26">
        <v>800</v>
      </c>
      <c r="H71" s="26">
        <v>200</v>
      </c>
      <c r="I71" s="26">
        <v>600</v>
      </c>
      <c r="J71" s="27" t="s">
        <v>338</v>
      </c>
      <c r="K71" s="26" t="s">
        <v>339</v>
      </c>
      <c r="L71" s="26"/>
      <c r="M71" s="26">
        <v>1</v>
      </c>
      <c r="N71" s="26">
        <v>0.0295</v>
      </c>
      <c r="O71" s="26">
        <v>0.0036</v>
      </c>
      <c r="P71" s="26">
        <v>0.0259</v>
      </c>
      <c r="Q71" s="26">
        <v>0.0874</v>
      </c>
      <c r="R71" s="26">
        <v>0.0098</v>
      </c>
      <c r="S71" s="26">
        <v>0.0776</v>
      </c>
      <c r="T71" s="26" t="s">
        <v>331</v>
      </c>
      <c r="U71" s="26" t="s">
        <v>50</v>
      </c>
      <c r="V71" s="26" t="s">
        <v>95</v>
      </c>
      <c r="W71" s="26" t="s">
        <v>43</v>
      </c>
      <c r="X71" s="29"/>
    </row>
    <row r="72" s="2" customFormat="1" ht="173" customHeight="1" spans="1:24">
      <c r="A72" s="23">
        <v>65</v>
      </c>
      <c r="B72" s="24" t="s">
        <v>340</v>
      </c>
      <c r="C72" s="23" t="s">
        <v>45</v>
      </c>
      <c r="D72" s="26" t="s">
        <v>284</v>
      </c>
      <c r="E72" s="26" t="s">
        <v>341</v>
      </c>
      <c r="F72" s="37" t="s">
        <v>342</v>
      </c>
      <c r="G72" s="26">
        <v>170</v>
      </c>
      <c r="H72" s="26">
        <v>138</v>
      </c>
      <c r="I72" s="26">
        <v>32</v>
      </c>
      <c r="J72" s="27" t="s">
        <v>343</v>
      </c>
      <c r="K72" s="26" t="s">
        <v>339</v>
      </c>
      <c r="L72" s="26">
        <v>0</v>
      </c>
      <c r="M72" s="26">
        <v>1</v>
      </c>
      <c r="N72" s="26">
        <v>0.0567</v>
      </c>
      <c r="O72" s="26">
        <v>0.0042</v>
      </c>
      <c r="P72" s="26">
        <v>0.0525</v>
      </c>
      <c r="Q72" s="26">
        <v>0.1691</v>
      </c>
      <c r="R72" s="26">
        <v>0.0115</v>
      </c>
      <c r="S72" s="26">
        <v>0.1576</v>
      </c>
      <c r="T72" s="26" t="s">
        <v>331</v>
      </c>
      <c r="U72" s="26" t="s">
        <v>50</v>
      </c>
      <c r="V72" s="26" t="s">
        <v>159</v>
      </c>
      <c r="W72" s="26" t="s">
        <v>43</v>
      </c>
      <c r="X72" s="29"/>
    </row>
    <row r="73" s="2" customFormat="1" ht="147" customHeight="1" spans="1:24">
      <c r="A73" s="23">
        <v>66</v>
      </c>
      <c r="B73" s="27" t="s">
        <v>344</v>
      </c>
      <c r="C73" s="23" t="s">
        <v>45</v>
      </c>
      <c r="D73" s="26" t="s">
        <v>345</v>
      </c>
      <c r="E73" s="26" t="s">
        <v>341</v>
      </c>
      <c r="F73" s="27" t="s">
        <v>346</v>
      </c>
      <c r="G73" s="26">
        <v>280</v>
      </c>
      <c r="H73" s="26">
        <v>280</v>
      </c>
      <c r="I73" s="26"/>
      <c r="J73" s="27" t="s">
        <v>347</v>
      </c>
      <c r="K73" s="26" t="s">
        <v>339</v>
      </c>
      <c r="L73" s="26">
        <v>0</v>
      </c>
      <c r="M73" s="26">
        <v>1</v>
      </c>
      <c r="N73" s="26">
        <v>0.0567</v>
      </c>
      <c r="O73" s="26">
        <v>0.0042</v>
      </c>
      <c r="P73" s="26">
        <v>0.0525</v>
      </c>
      <c r="Q73" s="26">
        <v>0.1691</v>
      </c>
      <c r="R73" s="26">
        <v>0.0115</v>
      </c>
      <c r="S73" s="26">
        <v>0.1576</v>
      </c>
      <c r="T73" s="26" t="s">
        <v>331</v>
      </c>
      <c r="U73" s="26" t="s">
        <v>50</v>
      </c>
      <c r="V73" s="26"/>
      <c r="W73" s="26" t="s">
        <v>43</v>
      </c>
      <c r="X73" s="29"/>
    </row>
    <row r="74" s="3" customFormat="1" ht="186" customHeight="1" spans="1:24">
      <c r="A74" s="23">
        <v>67</v>
      </c>
      <c r="B74" s="24" t="s">
        <v>348</v>
      </c>
      <c r="C74" s="23" t="s">
        <v>45</v>
      </c>
      <c r="D74" s="26" t="s">
        <v>349</v>
      </c>
      <c r="E74" s="26" t="s">
        <v>328</v>
      </c>
      <c r="F74" s="56" t="s">
        <v>350</v>
      </c>
      <c r="G74" s="57">
        <v>460</v>
      </c>
      <c r="H74" s="57">
        <v>100</v>
      </c>
      <c r="I74" s="58">
        <v>360</v>
      </c>
      <c r="J74" s="56" t="s">
        <v>351</v>
      </c>
      <c r="K74" s="59" t="s">
        <v>105</v>
      </c>
      <c r="L74" s="26"/>
      <c r="M74" s="26">
        <v>1</v>
      </c>
      <c r="N74" s="26">
        <v>0.0295</v>
      </c>
      <c r="O74" s="26">
        <v>0.0036</v>
      </c>
      <c r="P74" s="26">
        <v>0.0259</v>
      </c>
      <c r="Q74" s="26">
        <v>0.0874</v>
      </c>
      <c r="R74" s="26">
        <v>0.0098</v>
      </c>
      <c r="S74" s="26">
        <v>0.0776</v>
      </c>
      <c r="T74" s="26" t="s">
        <v>331</v>
      </c>
      <c r="U74" s="26" t="s">
        <v>50</v>
      </c>
      <c r="V74" s="26" t="s">
        <v>95</v>
      </c>
      <c r="W74" s="26" t="s">
        <v>43</v>
      </c>
      <c r="X74" s="29"/>
    </row>
    <row r="75" s="3" customFormat="1" ht="179" customHeight="1" spans="1:24">
      <c r="A75" s="23">
        <v>68</v>
      </c>
      <c r="B75" s="24" t="s">
        <v>352</v>
      </c>
      <c r="C75" s="23" t="s">
        <v>45</v>
      </c>
      <c r="D75" s="26" t="s">
        <v>345</v>
      </c>
      <c r="E75" s="26" t="s">
        <v>353</v>
      </c>
      <c r="F75" s="56" t="s">
        <v>354</v>
      </c>
      <c r="G75" s="23">
        <v>20</v>
      </c>
      <c r="H75" s="23">
        <v>20</v>
      </c>
      <c r="I75" s="60"/>
      <c r="J75" s="56" t="s">
        <v>355</v>
      </c>
      <c r="K75" s="59" t="s">
        <v>105</v>
      </c>
      <c r="L75" s="26"/>
      <c r="M75" s="26">
        <v>2</v>
      </c>
      <c r="N75" s="26">
        <v>0.1096</v>
      </c>
      <c r="O75" s="26">
        <v>0.0084</v>
      </c>
      <c r="P75" s="44">
        <v>0.1012</v>
      </c>
      <c r="Q75" s="32">
        <v>0.3316</v>
      </c>
      <c r="R75" s="26">
        <v>0.0165</v>
      </c>
      <c r="S75" s="26">
        <v>0.3151</v>
      </c>
      <c r="T75" s="26" t="s">
        <v>331</v>
      </c>
      <c r="U75" s="26" t="s">
        <v>50</v>
      </c>
      <c r="V75" s="26" t="s">
        <v>79</v>
      </c>
      <c r="W75" s="26" t="s">
        <v>43</v>
      </c>
      <c r="X75" s="29"/>
    </row>
    <row r="76" s="3" customFormat="1" ht="179" customHeight="1" spans="1:24">
      <c r="A76" s="23">
        <v>69</v>
      </c>
      <c r="B76" s="24" t="s">
        <v>356</v>
      </c>
      <c r="C76" s="23" t="s">
        <v>45</v>
      </c>
      <c r="D76" s="26" t="s">
        <v>357</v>
      </c>
      <c r="E76" s="26" t="s">
        <v>341</v>
      </c>
      <c r="F76" s="27" t="s">
        <v>358</v>
      </c>
      <c r="G76" s="23">
        <v>100</v>
      </c>
      <c r="H76" s="23">
        <v>100</v>
      </c>
      <c r="I76" s="30"/>
      <c r="J76" s="56" t="s">
        <v>359</v>
      </c>
      <c r="K76" s="59" t="s">
        <v>105</v>
      </c>
      <c r="L76" s="26"/>
      <c r="M76" s="26">
        <v>1</v>
      </c>
      <c r="N76" s="26">
        <v>0.0567</v>
      </c>
      <c r="O76" s="26">
        <v>0.0042</v>
      </c>
      <c r="P76" s="26">
        <v>0.0525</v>
      </c>
      <c r="Q76" s="26">
        <v>0.1691</v>
      </c>
      <c r="R76" s="26">
        <v>0.0115</v>
      </c>
      <c r="S76" s="26">
        <v>0.1576</v>
      </c>
      <c r="T76" s="26" t="s">
        <v>331</v>
      </c>
      <c r="U76" s="26" t="s">
        <v>50</v>
      </c>
      <c r="V76" s="26" t="s">
        <v>79</v>
      </c>
      <c r="W76" s="26" t="s">
        <v>43</v>
      </c>
      <c r="X76" s="29"/>
    </row>
    <row r="77" s="2" customFormat="1" ht="171" customHeight="1" spans="1:24">
      <c r="A77" s="23">
        <v>70</v>
      </c>
      <c r="B77" s="24" t="s">
        <v>360</v>
      </c>
      <c r="C77" s="26" t="s">
        <v>45</v>
      </c>
      <c r="D77" s="26" t="s">
        <v>53</v>
      </c>
      <c r="E77" s="26" t="s">
        <v>361</v>
      </c>
      <c r="F77" s="27" t="s">
        <v>362</v>
      </c>
      <c r="G77" s="26">
        <v>400</v>
      </c>
      <c r="H77" s="26">
        <v>100</v>
      </c>
      <c r="I77" s="26">
        <v>300</v>
      </c>
      <c r="J77" s="27" t="s">
        <v>363</v>
      </c>
      <c r="K77" s="26" t="s">
        <v>364</v>
      </c>
      <c r="L77" s="26">
        <v>0</v>
      </c>
      <c r="M77" s="26">
        <v>1</v>
      </c>
      <c r="N77" s="26">
        <v>0.0358</v>
      </c>
      <c r="O77" s="26">
        <v>0.004</v>
      </c>
      <c r="P77" s="26">
        <v>0.0318</v>
      </c>
      <c r="Q77" s="26">
        <v>0.0997</v>
      </c>
      <c r="R77" s="26">
        <v>0.0095</v>
      </c>
      <c r="S77" s="26">
        <v>0.0902</v>
      </c>
      <c r="T77" s="26" t="s">
        <v>365</v>
      </c>
      <c r="U77" s="26" t="s">
        <v>50</v>
      </c>
      <c r="V77" s="26" t="s">
        <v>126</v>
      </c>
      <c r="W77" s="26" t="s">
        <v>43</v>
      </c>
      <c r="X77" s="29"/>
    </row>
    <row r="78" s="2" customFormat="1" ht="172" customHeight="1" spans="1:24">
      <c r="A78" s="23">
        <v>71</v>
      </c>
      <c r="B78" s="24" t="s">
        <v>366</v>
      </c>
      <c r="C78" s="26" t="s">
        <v>45</v>
      </c>
      <c r="D78" s="26" t="s">
        <v>53</v>
      </c>
      <c r="E78" s="26" t="s">
        <v>367</v>
      </c>
      <c r="F78" s="27" t="s">
        <v>368</v>
      </c>
      <c r="G78" s="26">
        <v>200</v>
      </c>
      <c r="H78" s="26">
        <v>200</v>
      </c>
      <c r="I78" s="26"/>
      <c r="J78" s="27" t="s">
        <v>369</v>
      </c>
      <c r="K78" s="26" t="s">
        <v>370</v>
      </c>
      <c r="L78" s="26">
        <v>1</v>
      </c>
      <c r="M78" s="26">
        <v>7</v>
      </c>
      <c r="N78" s="26">
        <v>0.538</v>
      </c>
      <c r="O78" s="26">
        <v>0.0606</v>
      </c>
      <c r="P78" s="26">
        <v>0.4774</v>
      </c>
      <c r="Q78" s="26">
        <v>1.353</v>
      </c>
      <c r="R78" s="26">
        <v>0.2181</v>
      </c>
      <c r="S78" s="26">
        <v>1.1349</v>
      </c>
      <c r="T78" s="26" t="s">
        <v>365</v>
      </c>
      <c r="U78" s="26" t="s">
        <v>50</v>
      </c>
      <c r="V78" s="26" t="s">
        <v>79</v>
      </c>
      <c r="W78" s="26" t="s">
        <v>43</v>
      </c>
      <c r="X78" s="29"/>
    </row>
    <row r="79" s="2" customFormat="1" ht="120" customHeight="1" spans="1:24">
      <c r="A79" s="23">
        <v>72</v>
      </c>
      <c r="B79" s="24" t="s">
        <v>371</v>
      </c>
      <c r="C79" s="26" t="s">
        <v>45</v>
      </c>
      <c r="D79" s="26" t="s">
        <v>53</v>
      </c>
      <c r="E79" s="26" t="s">
        <v>372</v>
      </c>
      <c r="F79" s="27" t="s">
        <v>373</v>
      </c>
      <c r="G79" s="26">
        <v>100</v>
      </c>
      <c r="H79" s="26">
        <v>100</v>
      </c>
      <c r="I79" s="26"/>
      <c r="J79" s="27" t="s">
        <v>374</v>
      </c>
      <c r="K79" s="26" t="s">
        <v>375</v>
      </c>
      <c r="L79" s="26">
        <v>0</v>
      </c>
      <c r="M79" s="26">
        <v>1</v>
      </c>
      <c r="N79" s="26">
        <v>0.0203</v>
      </c>
      <c r="O79" s="26">
        <v>0.0032</v>
      </c>
      <c r="P79" s="26">
        <v>0.0171</v>
      </c>
      <c r="Q79" s="26">
        <v>0.0609</v>
      </c>
      <c r="R79" s="26">
        <v>0.0112</v>
      </c>
      <c r="S79" s="26">
        <v>0.0497</v>
      </c>
      <c r="T79" s="26" t="s">
        <v>365</v>
      </c>
      <c r="U79" s="26" t="s">
        <v>50</v>
      </c>
      <c r="V79" s="26" t="s">
        <v>159</v>
      </c>
      <c r="W79" s="26" t="s">
        <v>43</v>
      </c>
      <c r="X79" s="29"/>
    </row>
    <row r="80" s="2" customFormat="1" ht="141" customHeight="1" spans="1:24">
      <c r="A80" s="23">
        <v>73</v>
      </c>
      <c r="B80" s="24" t="s">
        <v>376</v>
      </c>
      <c r="C80" s="26" t="s">
        <v>45</v>
      </c>
      <c r="D80" s="26" t="s">
        <v>53</v>
      </c>
      <c r="E80" s="26" t="s">
        <v>377</v>
      </c>
      <c r="F80" s="27" t="s">
        <v>378</v>
      </c>
      <c r="G80" s="26">
        <v>100</v>
      </c>
      <c r="H80" s="26">
        <v>100</v>
      </c>
      <c r="I80" s="26"/>
      <c r="J80" s="27" t="s">
        <v>379</v>
      </c>
      <c r="K80" s="26" t="s">
        <v>375</v>
      </c>
      <c r="L80" s="26">
        <v>0</v>
      </c>
      <c r="M80" s="26">
        <v>1</v>
      </c>
      <c r="N80" s="26">
        <v>0.0618</v>
      </c>
      <c r="O80" s="26">
        <v>0.0063</v>
      </c>
      <c r="P80" s="26">
        <v>0.0555</v>
      </c>
      <c r="Q80" s="26">
        <v>0.1734</v>
      </c>
      <c r="R80" s="26">
        <v>0.0182</v>
      </c>
      <c r="S80" s="26">
        <v>0.1552</v>
      </c>
      <c r="T80" s="26" t="s">
        <v>365</v>
      </c>
      <c r="U80" s="26" t="s">
        <v>187</v>
      </c>
      <c r="V80" s="26" t="s">
        <v>159</v>
      </c>
      <c r="W80" s="26" t="s">
        <v>43</v>
      </c>
      <c r="X80" s="26" t="s">
        <v>380</v>
      </c>
    </row>
    <row r="81" s="3" customFormat="1" ht="170" customHeight="1" spans="1:24">
      <c r="A81" s="23">
        <v>74</v>
      </c>
      <c r="B81" s="24" t="s">
        <v>381</v>
      </c>
      <c r="C81" s="26" t="s">
        <v>45</v>
      </c>
      <c r="D81" s="26" t="s">
        <v>143</v>
      </c>
      <c r="E81" s="26" t="s">
        <v>382</v>
      </c>
      <c r="F81" s="27" t="s">
        <v>383</v>
      </c>
      <c r="G81" s="26">
        <v>100</v>
      </c>
      <c r="H81" s="26">
        <v>100</v>
      </c>
      <c r="I81" s="61"/>
      <c r="J81" s="27" t="s">
        <v>384</v>
      </c>
      <c r="K81" s="26" t="s">
        <v>385</v>
      </c>
      <c r="L81" s="26">
        <v>0</v>
      </c>
      <c r="M81" s="26">
        <v>1</v>
      </c>
      <c r="N81" s="26">
        <v>0.0652</v>
      </c>
      <c r="O81" s="26">
        <v>0.049</v>
      </c>
      <c r="P81" s="26">
        <f>N81-O81</f>
        <v>0.0162</v>
      </c>
      <c r="Q81" s="26">
        <v>0.1752</v>
      </c>
      <c r="R81" s="26">
        <v>0.0146</v>
      </c>
      <c r="S81" s="26">
        <f>Q81-R81</f>
        <v>0.1606</v>
      </c>
      <c r="T81" s="26" t="s">
        <v>365</v>
      </c>
      <c r="U81" s="26" t="s">
        <v>50</v>
      </c>
      <c r="V81" s="26" t="s">
        <v>51</v>
      </c>
      <c r="W81" s="26" t="s">
        <v>43</v>
      </c>
      <c r="X81" s="29"/>
    </row>
    <row r="82" s="2" customFormat="1" ht="158" customHeight="1" spans="1:24">
      <c r="A82" s="23">
        <v>75</v>
      </c>
      <c r="B82" s="62" t="s">
        <v>386</v>
      </c>
      <c r="C82" s="26" t="s">
        <v>45</v>
      </c>
      <c r="D82" s="26" t="s">
        <v>143</v>
      </c>
      <c r="E82" s="26" t="s">
        <v>387</v>
      </c>
      <c r="F82" s="43" t="s">
        <v>388</v>
      </c>
      <c r="G82" s="26">
        <v>100</v>
      </c>
      <c r="H82" s="26">
        <v>100</v>
      </c>
      <c r="I82" s="26"/>
      <c r="J82" s="27" t="s">
        <v>389</v>
      </c>
      <c r="K82" s="26" t="s">
        <v>71</v>
      </c>
      <c r="L82" s="26">
        <v>0</v>
      </c>
      <c r="M82" s="26">
        <v>1</v>
      </c>
      <c r="N82" s="26">
        <v>0.0589</v>
      </c>
      <c r="O82" s="26">
        <v>0.0052</v>
      </c>
      <c r="P82" s="26">
        <v>0.0537</v>
      </c>
      <c r="Q82" s="26">
        <v>0.1697</v>
      </c>
      <c r="R82" s="26">
        <v>0.0146</v>
      </c>
      <c r="S82" s="26">
        <v>0.1551</v>
      </c>
      <c r="T82" s="26" t="s">
        <v>365</v>
      </c>
      <c r="U82" s="26" t="s">
        <v>50</v>
      </c>
      <c r="V82" s="26" t="s">
        <v>42</v>
      </c>
      <c r="W82" s="26" t="s">
        <v>43</v>
      </c>
      <c r="X82" s="26"/>
    </row>
    <row r="83" s="2" customFormat="1" ht="158" customHeight="1" spans="1:24">
      <c r="A83" s="23">
        <v>76</v>
      </c>
      <c r="B83" s="24" t="s">
        <v>390</v>
      </c>
      <c r="C83" s="26" t="s">
        <v>45</v>
      </c>
      <c r="D83" s="26" t="s">
        <v>53</v>
      </c>
      <c r="E83" s="26" t="s">
        <v>361</v>
      </c>
      <c r="F83" s="27" t="s">
        <v>391</v>
      </c>
      <c r="G83" s="26">
        <v>100</v>
      </c>
      <c r="H83" s="26">
        <v>100</v>
      </c>
      <c r="I83" s="26"/>
      <c r="J83" s="27" t="s">
        <v>392</v>
      </c>
      <c r="K83" s="26" t="s">
        <v>231</v>
      </c>
      <c r="L83" s="26">
        <v>0</v>
      </c>
      <c r="M83" s="26">
        <v>1</v>
      </c>
      <c r="N83" s="26">
        <v>0.0358</v>
      </c>
      <c r="O83" s="32">
        <v>0.004</v>
      </c>
      <c r="P83" s="26">
        <v>0.0318</v>
      </c>
      <c r="Q83" s="26">
        <v>0.0997</v>
      </c>
      <c r="R83" s="26">
        <v>0.0095</v>
      </c>
      <c r="S83" s="26">
        <v>0.0902</v>
      </c>
      <c r="T83" s="26" t="s">
        <v>365</v>
      </c>
      <c r="U83" s="26" t="s">
        <v>50</v>
      </c>
      <c r="V83" s="26" t="s">
        <v>79</v>
      </c>
      <c r="W83" s="26" t="s">
        <v>43</v>
      </c>
      <c r="X83" s="29"/>
    </row>
    <row r="84" s="2" customFormat="1" ht="111" customHeight="1" spans="1:24">
      <c r="A84" s="23">
        <v>77</v>
      </c>
      <c r="B84" s="24" t="s">
        <v>393</v>
      </c>
      <c r="C84" s="26" t="s">
        <v>45</v>
      </c>
      <c r="D84" s="26" t="s">
        <v>53</v>
      </c>
      <c r="E84" s="26" t="s">
        <v>377</v>
      </c>
      <c r="F84" s="27" t="s">
        <v>394</v>
      </c>
      <c r="G84" s="26">
        <v>70</v>
      </c>
      <c r="H84" s="26">
        <v>70</v>
      </c>
      <c r="I84" s="26"/>
      <c r="J84" s="27" t="s">
        <v>395</v>
      </c>
      <c r="K84" s="26" t="s">
        <v>364</v>
      </c>
      <c r="L84" s="26">
        <v>0</v>
      </c>
      <c r="M84" s="26">
        <v>1</v>
      </c>
      <c r="N84" s="26">
        <v>0.0618</v>
      </c>
      <c r="O84" s="26">
        <v>0.0063</v>
      </c>
      <c r="P84" s="26">
        <v>0.0555</v>
      </c>
      <c r="Q84" s="26">
        <v>0.1734</v>
      </c>
      <c r="R84" s="26">
        <v>0.0182</v>
      </c>
      <c r="S84" s="26">
        <v>0.1552</v>
      </c>
      <c r="T84" s="26" t="s">
        <v>365</v>
      </c>
      <c r="U84" s="26" t="s">
        <v>50</v>
      </c>
      <c r="V84" s="26" t="s">
        <v>164</v>
      </c>
      <c r="W84" s="26" t="s">
        <v>43</v>
      </c>
      <c r="X84" s="29"/>
    </row>
    <row r="85" s="2" customFormat="1" ht="152" customHeight="1" spans="1:24">
      <c r="A85" s="23">
        <v>78</v>
      </c>
      <c r="B85" s="27" t="s">
        <v>396</v>
      </c>
      <c r="C85" s="26" t="s">
        <v>45</v>
      </c>
      <c r="D85" s="26" t="s">
        <v>35</v>
      </c>
      <c r="E85" s="26" t="s">
        <v>397</v>
      </c>
      <c r="F85" s="27" t="s">
        <v>398</v>
      </c>
      <c r="G85" s="26">
        <v>120</v>
      </c>
      <c r="H85" s="26">
        <v>120</v>
      </c>
      <c r="I85" s="26"/>
      <c r="J85" s="27" t="s">
        <v>399</v>
      </c>
      <c r="K85" s="26" t="s">
        <v>370</v>
      </c>
      <c r="L85" s="26">
        <v>0</v>
      </c>
      <c r="M85" s="26">
        <v>1</v>
      </c>
      <c r="N85" s="26">
        <v>0.0446</v>
      </c>
      <c r="O85" s="26">
        <v>0.0053</v>
      </c>
      <c r="P85" s="26">
        <v>0.0393</v>
      </c>
      <c r="Q85" s="26">
        <v>0.1256</v>
      </c>
      <c r="R85" s="26">
        <v>0.0182</v>
      </c>
      <c r="S85" s="26">
        <v>0.1074</v>
      </c>
      <c r="T85" s="26" t="s">
        <v>365</v>
      </c>
      <c r="U85" s="26" t="s">
        <v>50</v>
      </c>
      <c r="V85" s="26" t="s">
        <v>159</v>
      </c>
      <c r="W85" s="26" t="s">
        <v>43</v>
      </c>
      <c r="X85" s="29"/>
    </row>
    <row r="86" s="3" customFormat="1" ht="129" customHeight="1" spans="1:24">
      <c r="A86" s="23">
        <v>79</v>
      </c>
      <c r="B86" s="27" t="s">
        <v>400</v>
      </c>
      <c r="C86" s="26" t="s">
        <v>45</v>
      </c>
      <c r="D86" s="26" t="s">
        <v>143</v>
      </c>
      <c r="E86" s="26" t="s">
        <v>401</v>
      </c>
      <c r="F86" s="27" t="s">
        <v>402</v>
      </c>
      <c r="G86" s="26">
        <v>100</v>
      </c>
      <c r="H86" s="26">
        <v>100</v>
      </c>
      <c r="I86" s="26"/>
      <c r="J86" s="27" t="s">
        <v>403</v>
      </c>
      <c r="K86" s="26" t="s">
        <v>375</v>
      </c>
      <c r="L86" s="26">
        <v>0</v>
      </c>
      <c r="M86" s="26">
        <v>1</v>
      </c>
      <c r="N86" s="26">
        <v>0.0103</v>
      </c>
      <c r="O86" s="26">
        <v>0.0017</v>
      </c>
      <c r="P86" s="26">
        <v>0.0086</v>
      </c>
      <c r="Q86" s="26">
        <v>0.0244</v>
      </c>
      <c r="R86" s="26">
        <v>0.0023</v>
      </c>
      <c r="S86" s="26">
        <v>0.0221</v>
      </c>
      <c r="T86" s="26" t="s">
        <v>365</v>
      </c>
      <c r="U86" s="26" t="s">
        <v>50</v>
      </c>
      <c r="V86" s="26" t="s">
        <v>159</v>
      </c>
      <c r="W86" s="26" t="s">
        <v>43</v>
      </c>
      <c r="X86" s="45"/>
    </row>
    <row r="87" s="2" customFormat="1" ht="172" customHeight="1" spans="1:24">
      <c r="A87" s="23">
        <v>80</v>
      </c>
      <c r="B87" s="24" t="s">
        <v>404</v>
      </c>
      <c r="C87" s="26" t="s">
        <v>45</v>
      </c>
      <c r="D87" s="26" t="s">
        <v>53</v>
      </c>
      <c r="E87" s="26" t="s">
        <v>405</v>
      </c>
      <c r="F87" s="27" t="s">
        <v>406</v>
      </c>
      <c r="G87" s="23">
        <v>100</v>
      </c>
      <c r="H87" s="23">
        <v>100</v>
      </c>
      <c r="I87" s="26"/>
      <c r="J87" s="27" t="s">
        <v>407</v>
      </c>
      <c r="K87" s="26" t="s">
        <v>408</v>
      </c>
      <c r="L87" s="23">
        <v>0</v>
      </c>
      <c r="M87" s="23">
        <v>1</v>
      </c>
      <c r="N87" s="23">
        <v>0.0562</v>
      </c>
      <c r="O87" s="23">
        <v>0.0086</v>
      </c>
      <c r="P87" s="23">
        <v>0.0476</v>
      </c>
      <c r="Q87" s="23">
        <v>0.1685</v>
      </c>
      <c r="R87" s="23">
        <v>0.028</v>
      </c>
      <c r="S87" s="23">
        <v>0.1405</v>
      </c>
      <c r="T87" s="26" t="s">
        <v>409</v>
      </c>
      <c r="U87" s="26" t="s">
        <v>50</v>
      </c>
      <c r="V87" s="26" t="s">
        <v>126</v>
      </c>
      <c r="W87" s="26" t="s">
        <v>43</v>
      </c>
      <c r="X87" s="29"/>
    </row>
    <row r="88" s="2" customFormat="1" ht="232" customHeight="1" spans="1:24">
      <c r="A88" s="23">
        <v>81</v>
      </c>
      <c r="B88" s="24" t="s">
        <v>410</v>
      </c>
      <c r="C88" s="26" t="s">
        <v>45</v>
      </c>
      <c r="D88" s="26" t="s">
        <v>35</v>
      </c>
      <c r="E88" s="26" t="s">
        <v>411</v>
      </c>
      <c r="F88" s="27" t="s">
        <v>412</v>
      </c>
      <c r="G88" s="23">
        <v>200</v>
      </c>
      <c r="H88" s="23">
        <v>200</v>
      </c>
      <c r="I88" s="26"/>
      <c r="J88" s="27" t="s">
        <v>413</v>
      </c>
      <c r="K88" s="26" t="s">
        <v>414</v>
      </c>
      <c r="L88" s="23">
        <v>0</v>
      </c>
      <c r="M88" s="23">
        <v>1</v>
      </c>
      <c r="N88" s="23">
        <v>0.0283</v>
      </c>
      <c r="O88" s="23">
        <v>0.0046</v>
      </c>
      <c r="P88" s="23">
        <v>0.237</v>
      </c>
      <c r="Q88" s="23">
        <v>0.0883</v>
      </c>
      <c r="R88" s="23">
        <v>0.0162</v>
      </c>
      <c r="S88" s="23">
        <v>0.0721</v>
      </c>
      <c r="T88" s="26" t="s">
        <v>409</v>
      </c>
      <c r="U88" s="26" t="s">
        <v>50</v>
      </c>
      <c r="V88" s="26" t="s">
        <v>51</v>
      </c>
      <c r="W88" s="26" t="s">
        <v>43</v>
      </c>
      <c r="X88" s="29"/>
    </row>
    <row r="89" s="2" customFormat="1" ht="195" customHeight="1" spans="1:24">
      <c r="A89" s="23">
        <v>82</v>
      </c>
      <c r="B89" s="24" t="s">
        <v>415</v>
      </c>
      <c r="C89" s="26" t="s">
        <v>45</v>
      </c>
      <c r="D89" s="26" t="s">
        <v>53</v>
      </c>
      <c r="E89" s="26" t="s">
        <v>416</v>
      </c>
      <c r="F89" s="27" t="s">
        <v>417</v>
      </c>
      <c r="G89" s="23">
        <v>570</v>
      </c>
      <c r="H89" s="40">
        <v>170</v>
      </c>
      <c r="I89" s="26">
        <v>400</v>
      </c>
      <c r="J89" s="27" t="s">
        <v>418</v>
      </c>
      <c r="K89" s="26" t="s">
        <v>419</v>
      </c>
      <c r="L89" s="23">
        <v>1</v>
      </c>
      <c r="M89" s="23">
        <v>0</v>
      </c>
      <c r="N89" s="23">
        <v>0.0384</v>
      </c>
      <c r="O89" s="23">
        <v>0.0064</v>
      </c>
      <c r="P89" s="23">
        <v>0.032</v>
      </c>
      <c r="Q89" s="23">
        <v>0.1109</v>
      </c>
      <c r="R89" s="23">
        <v>0.0227</v>
      </c>
      <c r="S89" s="23">
        <v>0.0882</v>
      </c>
      <c r="T89" s="26" t="s">
        <v>409</v>
      </c>
      <c r="U89" s="26" t="s">
        <v>50</v>
      </c>
      <c r="V89" s="26" t="s">
        <v>95</v>
      </c>
      <c r="W89" s="26" t="s">
        <v>43</v>
      </c>
      <c r="X89" s="29"/>
    </row>
    <row r="90" s="2" customFormat="1" ht="198" customHeight="1" spans="1:24">
      <c r="A90" s="23">
        <v>83</v>
      </c>
      <c r="B90" s="24" t="s">
        <v>420</v>
      </c>
      <c r="C90" s="26" t="s">
        <v>45</v>
      </c>
      <c r="D90" s="26" t="s">
        <v>35</v>
      </c>
      <c r="E90" s="26" t="s">
        <v>421</v>
      </c>
      <c r="F90" s="27" t="s">
        <v>422</v>
      </c>
      <c r="G90" s="26">
        <v>50</v>
      </c>
      <c r="H90" s="26">
        <v>50</v>
      </c>
      <c r="I90" s="26"/>
      <c r="J90" s="27" t="s">
        <v>423</v>
      </c>
      <c r="K90" s="26" t="s">
        <v>424</v>
      </c>
      <c r="L90" s="26">
        <v>0</v>
      </c>
      <c r="M90" s="26">
        <v>1</v>
      </c>
      <c r="N90" s="26">
        <v>0.0263</v>
      </c>
      <c r="O90" s="26">
        <v>0.0036</v>
      </c>
      <c r="P90" s="26">
        <v>0.0227</v>
      </c>
      <c r="Q90" s="26">
        <v>0.0811</v>
      </c>
      <c r="R90" s="26">
        <v>0.0137</v>
      </c>
      <c r="S90" s="26">
        <v>0.0674</v>
      </c>
      <c r="T90" s="26" t="s">
        <v>409</v>
      </c>
      <c r="U90" s="26" t="s">
        <v>50</v>
      </c>
      <c r="V90" s="26" t="s">
        <v>79</v>
      </c>
      <c r="W90" s="26" t="s">
        <v>43</v>
      </c>
      <c r="X90" s="29"/>
    </row>
    <row r="91" s="2" customFormat="1" ht="178" customHeight="1" spans="1:24">
      <c r="A91" s="23">
        <v>84</v>
      </c>
      <c r="B91" s="24" t="s">
        <v>425</v>
      </c>
      <c r="C91" s="26" t="s">
        <v>45</v>
      </c>
      <c r="D91" s="26" t="s">
        <v>53</v>
      </c>
      <c r="E91" s="26" t="s">
        <v>416</v>
      </c>
      <c r="F91" s="27" t="s">
        <v>426</v>
      </c>
      <c r="G91" s="23">
        <v>350</v>
      </c>
      <c r="H91" s="26">
        <v>100</v>
      </c>
      <c r="I91" s="26">
        <v>250</v>
      </c>
      <c r="J91" s="27" t="s">
        <v>427</v>
      </c>
      <c r="K91" s="26" t="s">
        <v>408</v>
      </c>
      <c r="L91" s="23">
        <v>1</v>
      </c>
      <c r="M91" s="23">
        <v>0</v>
      </c>
      <c r="N91" s="23">
        <v>0.0384</v>
      </c>
      <c r="O91" s="23">
        <v>0.0064</v>
      </c>
      <c r="P91" s="23">
        <v>0.032</v>
      </c>
      <c r="Q91" s="23">
        <v>0.1109</v>
      </c>
      <c r="R91" s="23">
        <v>0.0227</v>
      </c>
      <c r="S91" s="23">
        <v>0.0882</v>
      </c>
      <c r="T91" s="26" t="s">
        <v>409</v>
      </c>
      <c r="U91" s="26" t="s">
        <v>50</v>
      </c>
      <c r="V91" s="26" t="s">
        <v>126</v>
      </c>
      <c r="W91" s="26" t="s">
        <v>43</v>
      </c>
      <c r="X91" s="29"/>
    </row>
    <row r="92" s="3" customFormat="1" ht="162" customHeight="1" spans="1:24">
      <c r="A92" s="23">
        <v>85</v>
      </c>
      <c r="B92" s="24" t="s">
        <v>428</v>
      </c>
      <c r="C92" s="26" t="s">
        <v>45</v>
      </c>
      <c r="D92" s="26" t="s">
        <v>35</v>
      </c>
      <c r="E92" s="26" t="s">
        <v>429</v>
      </c>
      <c r="F92" s="63" t="s">
        <v>430</v>
      </c>
      <c r="G92" s="23">
        <v>166</v>
      </c>
      <c r="H92" s="23">
        <v>166</v>
      </c>
      <c r="I92" s="26"/>
      <c r="J92" s="63" t="s">
        <v>431</v>
      </c>
      <c r="K92" s="26" t="s">
        <v>432</v>
      </c>
      <c r="L92" s="64">
        <v>1</v>
      </c>
      <c r="M92" s="64">
        <v>1</v>
      </c>
      <c r="N92" s="64">
        <v>0.062</v>
      </c>
      <c r="O92" s="64">
        <v>0.012</v>
      </c>
      <c r="P92" s="64">
        <v>0.05</v>
      </c>
      <c r="Q92" s="64">
        <v>0.194</v>
      </c>
      <c r="R92" s="64">
        <v>0.044</v>
      </c>
      <c r="S92" s="64">
        <v>0.15</v>
      </c>
      <c r="T92" s="26" t="s">
        <v>409</v>
      </c>
      <c r="U92" s="26" t="s">
        <v>50</v>
      </c>
      <c r="V92" s="26"/>
      <c r="W92" s="26" t="s">
        <v>43</v>
      </c>
      <c r="X92" s="33"/>
    </row>
    <row r="93" s="2" customFormat="1" ht="139" customHeight="1" spans="1:24">
      <c r="A93" s="23">
        <v>86</v>
      </c>
      <c r="B93" s="24" t="s">
        <v>433</v>
      </c>
      <c r="C93" s="26" t="s">
        <v>45</v>
      </c>
      <c r="D93" s="26" t="s">
        <v>35</v>
      </c>
      <c r="E93" s="26" t="s">
        <v>405</v>
      </c>
      <c r="F93" s="27" t="s">
        <v>434</v>
      </c>
      <c r="G93" s="23">
        <v>100</v>
      </c>
      <c r="H93" s="23">
        <v>100</v>
      </c>
      <c r="I93" s="26"/>
      <c r="J93" s="27" t="s">
        <v>435</v>
      </c>
      <c r="K93" s="26" t="s">
        <v>147</v>
      </c>
      <c r="L93" s="23">
        <v>0</v>
      </c>
      <c r="M93" s="23">
        <v>1</v>
      </c>
      <c r="N93" s="23">
        <v>0.0562</v>
      </c>
      <c r="O93" s="23">
        <v>0.0086</v>
      </c>
      <c r="P93" s="23">
        <v>0.0476</v>
      </c>
      <c r="Q93" s="23">
        <v>0.1685</v>
      </c>
      <c r="R93" s="23">
        <v>0.028</v>
      </c>
      <c r="S93" s="23">
        <v>0.1405</v>
      </c>
      <c r="T93" s="26" t="s">
        <v>409</v>
      </c>
      <c r="U93" s="26" t="s">
        <v>50</v>
      </c>
      <c r="V93" s="65" t="s">
        <v>42</v>
      </c>
      <c r="W93" s="26" t="s">
        <v>43</v>
      </c>
      <c r="X93" s="33"/>
    </row>
    <row r="94" s="2" customFormat="1" ht="276" customHeight="1" spans="1:24">
      <c r="A94" s="23">
        <v>87</v>
      </c>
      <c r="B94" s="24" t="s">
        <v>436</v>
      </c>
      <c r="C94" s="26" t="s">
        <v>45</v>
      </c>
      <c r="D94" s="26" t="s">
        <v>53</v>
      </c>
      <c r="E94" s="26" t="s">
        <v>437</v>
      </c>
      <c r="F94" s="27" t="s">
        <v>438</v>
      </c>
      <c r="G94" s="23">
        <v>670</v>
      </c>
      <c r="H94" s="26">
        <v>200</v>
      </c>
      <c r="I94" s="26">
        <v>470</v>
      </c>
      <c r="J94" s="27" t="s">
        <v>439</v>
      </c>
      <c r="K94" s="26" t="s">
        <v>71</v>
      </c>
      <c r="L94" s="26">
        <v>1</v>
      </c>
      <c r="M94" s="26">
        <v>0</v>
      </c>
      <c r="N94" s="26">
        <v>0.0301</v>
      </c>
      <c r="O94" s="26">
        <v>0.0134</v>
      </c>
      <c r="P94" s="26">
        <v>0.0167</v>
      </c>
      <c r="Q94" s="26">
        <v>0.0764</v>
      </c>
      <c r="R94" s="26">
        <v>0.0483</v>
      </c>
      <c r="S94" s="26">
        <v>0.0281</v>
      </c>
      <c r="T94" s="26" t="s">
        <v>440</v>
      </c>
      <c r="U94" s="26" t="s">
        <v>50</v>
      </c>
      <c r="V94" s="26" t="s">
        <v>126</v>
      </c>
      <c r="W94" s="26" t="s">
        <v>43</v>
      </c>
      <c r="X94" s="29"/>
    </row>
    <row r="95" s="2" customFormat="1" ht="378" customHeight="1" spans="1:24">
      <c r="A95" s="23">
        <v>88</v>
      </c>
      <c r="B95" s="24" t="s">
        <v>441</v>
      </c>
      <c r="C95" s="26" t="s">
        <v>45</v>
      </c>
      <c r="D95" s="26" t="s">
        <v>53</v>
      </c>
      <c r="E95" s="26" t="s">
        <v>442</v>
      </c>
      <c r="F95" s="27" t="s">
        <v>443</v>
      </c>
      <c r="G95" s="23">
        <v>500</v>
      </c>
      <c r="H95" s="23">
        <v>150</v>
      </c>
      <c r="I95" s="26">
        <v>350</v>
      </c>
      <c r="J95" s="27" t="s">
        <v>444</v>
      </c>
      <c r="K95" s="26" t="s">
        <v>339</v>
      </c>
      <c r="L95" s="26">
        <v>0</v>
      </c>
      <c r="M95" s="26">
        <v>1</v>
      </c>
      <c r="N95" s="26">
        <v>0.0129</v>
      </c>
      <c r="O95" s="26">
        <v>0.0018</v>
      </c>
      <c r="P95" s="26">
        <v>0.0111</v>
      </c>
      <c r="Q95" s="26">
        <v>0.0332</v>
      </c>
      <c r="R95" s="26">
        <v>0.0072</v>
      </c>
      <c r="S95" s="26">
        <v>0.026</v>
      </c>
      <c r="T95" s="26" t="s">
        <v>440</v>
      </c>
      <c r="U95" s="26" t="s">
        <v>50</v>
      </c>
      <c r="V95" s="26" t="s">
        <v>126</v>
      </c>
      <c r="W95" s="26" t="s">
        <v>43</v>
      </c>
      <c r="X95" s="29"/>
    </row>
    <row r="96" s="2" customFormat="1" ht="223" customHeight="1" spans="1:24">
      <c r="A96" s="23">
        <v>89</v>
      </c>
      <c r="B96" s="24" t="s">
        <v>445</v>
      </c>
      <c r="C96" s="26" t="s">
        <v>45</v>
      </c>
      <c r="D96" s="26" t="s">
        <v>53</v>
      </c>
      <c r="E96" s="26" t="s">
        <v>446</v>
      </c>
      <c r="F96" s="27" t="s">
        <v>447</v>
      </c>
      <c r="G96" s="23">
        <v>140</v>
      </c>
      <c r="H96" s="23">
        <v>40</v>
      </c>
      <c r="I96" s="26">
        <v>100</v>
      </c>
      <c r="J96" s="27" t="s">
        <v>448</v>
      </c>
      <c r="K96" s="26" t="s">
        <v>449</v>
      </c>
      <c r="L96" s="26">
        <v>0</v>
      </c>
      <c r="M96" s="26">
        <v>1</v>
      </c>
      <c r="N96" s="26">
        <v>0.0092</v>
      </c>
      <c r="O96" s="26">
        <v>0.0022</v>
      </c>
      <c r="P96" s="26">
        <v>0.0075</v>
      </c>
      <c r="Q96" s="26">
        <v>0.024</v>
      </c>
      <c r="R96" s="26">
        <v>0.0065</v>
      </c>
      <c r="S96" s="26">
        <v>0.0175</v>
      </c>
      <c r="T96" s="26" t="s">
        <v>440</v>
      </c>
      <c r="U96" s="26" t="s">
        <v>50</v>
      </c>
      <c r="V96" s="26" t="s">
        <v>51</v>
      </c>
      <c r="W96" s="26" t="s">
        <v>43</v>
      </c>
      <c r="X96" s="29"/>
    </row>
    <row r="97" s="2" customFormat="1" ht="263" customHeight="1" spans="1:24">
      <c r="A97" s="23">
        <v>90</v>
      </c>
      <c r="B97" s="27" t="s">
        <v>450</v>
      </c>
      <c r="C97" s="26" t="s">
        <v>45</v>
      </c>
      <c r="D97" s="26" t="s">
        <v>35</v>
      </c>
      <c r="E97" s="26" t="s">
        <v>451</v>
      </c>
      <c r="F97" s="27" t="s">
        <v>452</v>
      </c>
      <c r="G97" s="26">
        <v>70</v>
      </c>
      <c r="H97" s="26">
        <v>70</v>
      </c>
      <c r="I97" s="26"/>
      <c r="J97" s="27" t="s">
        <v>453</v>
      </c>
      <c r="K97" s="26" t="s">
        <v>339</v>
      </c>
      <c r="L97" s="26">
        <v>0</v>
      </c>
      <c r="M97" s="26">
        <v>1</v>
      </c>
      <c r="N97" s="26">
        <v>0.0268</v>
      </c>
      <c r="O97" s="26">
        <v>0.0051</v>
      </c>
      <c r="P97" s="26">
        <v>0.0217</v>
      </c>
      <c r="Q97" s="26">
        <v>0.0667</v>
      </c>
      <c r="R97" s="26">
        <v>0.016</v>
      </c>
      <c r="S97" s="26">
        <v>0.0507</v>
      </c>
      <c r="T97" s="26" t="s">
        <v>440</v>
      </c>
      <c r="U97" s="26" t="s">
        <v>50</v>
      </c>
      <c r="V97" s="26" t="s">
        <v>159</v>
      </c>
      <c r="W97" s="26" t="s">
        <v>43</v>
      </c>
      <c r="X97" s="29"/>
    </row>
    <row r="98" s="3" customFormat="1" ht="199" customHeight="1" spans="1:24">
      <c r="A98" s="23">
        <v>91</v>
      </c>
      <c r="B98" s="24" t="s">
        <v>454</v>
      </c>
      <c r="C98" s="26" t="s">
        <v>45</v>
      </c>
      <c r="D98" s="26" t="s">
        <v>143</v>
      </c>
      <c r="E98" s="26" t="s">
        <v>437</v>
      </c>
      <c r="F98" s="27" t="s">
        <v>455</v>
      </c>
      <c r="G98" s="26">
        <v>334</v>
      </c>
      <c r="H98" s="26">
        <v>100</v>
      </c>
      <c r="I98" s="26">
        <v>234</v>
      </c>
      <c r="J98" s="27" t="s">
        <v>456</v>
      </c>
      <c r="K98" s="26" t="s">
        <v>71</v>
      </c>
      <c r="L98" s="26">
        <v>1</v>
      </c>
      <c r="M98" s="26">
        <v>0</v>
      </c>
      <c r="N98" s="26">
        <v>0.0301</v>
      </c>
      <c r="O98" s="26">
        <v>0.0134</v>
      </c>
      <c r="P98" s="26">
        <v>0.0167</v>
      </c>
      <c r="Q98" s="26">
        <v>0.0764</v>
      </c>
      <c r="R98" s="26">
        <v>0.0483</v>
      </c>
      <c r="S98" s="26">
        <v>0.0281</v>
      </c>
      <c r="T98" s="26" t="s">
        <v>440</v>
      </c>
      <c r="U98" s="26" t="s">
        <v>50</v>
      </c>
      <c r="V98" s="26" t="s">
        <v>126</v>
      </c>
      <c r="W98" s="27" t="s">
        <v>43</v>
      </c>
      <c r="X98" s="29"/>
    </row>
    <row r="99" s="3" customFormat="1" ht="210" customHeight="1" spans="1:24">
      <c r="A99" s="23">
        <v>92</v>
      </c>
      <c r="B99" s="24" t="s">
        <v>457</v>
      </c>
      <c r="C99" s="26" t="s">
        <v>45</v>
      </c>
      <c r="D99" s="26" t="s">
        <v>143</v>
      </c>
      <c r="E99" s="26" t="s">
        <v>458</v>
      </c>
      <c r="F99" s="27" t="s">
        <v>459</v>
      </c>
      <c r="G99" s="26">
        <v>167</v>
      </c>
      <c r="H99" s="26">
        <v>50</v>
      </c>
      <c r="I99" s="26">
        <v>117</v>
      </c>
      <c r="J99" s="27" t="s">
        <v>460</v>
      </c>
      <c r="K99" s="26" t="s">
        <v>449</v>
      </c>
      <c r="L99" s="26">
        <v>0</v>
      </c>
      <c r="M99" s="26">
        <v>1</v>
      </c>
      <c r="N99" s="26">
        <v>0.0238</v>
      </c>
      <c r="O99" s="26">
        <v>0.004</v>
      </c>
      <c r="P99" s="26">
        <v>0.0198</v>
      </c>
      <c r="Q99" s="26">
        <v>0.0672</v>
      </c>
      <c r="R99" s="26">
        <v>0.0112</v>
      </c>
      <c r="S99" s="26">
        <v>0.056</v>
      </c>
      <c r="T99" s="26" t="s">
        <v>440</v>
      </c>
      <c r="U99" s="26" t="s">
        <v>50</v>
      </c>
      <c r="V99" s="26" t="s">
        <v>51</v>
      </c>
      <c r="W99" s="26" t="s">
        <v>43</v>
      </c>
      <c r="X99" s="29"/>
    </row>
    <row r="100" s="3" customFormat="1" ht="235" customHeight="1" spans="1:24">
      <c r="A100" s="23">
        <v>93</v>
      </c>
      <c r="B100" s="24" t="s">
        <v>461</v>
      </c>
      <c r="C100" s="26" t="s">
        <v>45</v>
      </c>
      <c r="D100" s="26" t="s">
        <v>357</v>
      </c>
      <c r="E100" s="26" t="s">
        <v>437</v>
      </c>
      <c r="F100" s="27" t="s">
        <v>462</v>
      </c>
      <c r="G100" s="23">
        <v>142</v>
      </c>
      <c r="H100" s="26">
        <v>42.5</v>
      </c>
      <c r="I100" s="26">
        <v>99.5</v>
      </c>
      <c r="J100" s="27" t="s">
        <v>463</v>
      </c>
      <c r="K100" s="26" t="s">
        <v>449</v>
      </c>
      <c r="L100" s="26">
        <v>1</v>
      </c>
      <c r="M100" s="26">
        <v>0</v>
      </c>
      <c r="N100" s="26">
        <v>0.0301</v>
      </c>
      <c r="O100" s="26">
        <v>0.0134</v>
      </c>
      <c r="P100" s="26">
        <v>0.0167</v>
      </c>
      <c r="Q100" s="26">
        <v>0.0764</v>
      </c>
      <c r="R100" s="26">
        <v>0.0483</v>
      </c>
      <c r="S100" s="26">
        <v>0.0281</v>
      </c>
      <c r="T100" s="26" t="s">
        <v>440</v>
      </c>
      <c r="U100" s="26" t="s">
        <v>50</v>
      </c>
      <c r="V100" s="26" t="s">
        <v>126</v>
      </c>
      <c r="W100" s="26" t="s">
        <v>43</v>
      </c>
      <c r="X100" s="29"/>
    </row>
    <row r="101" s="3" customFormat="1" ht="110" customHeight="1" spans="1:24">
      <c r="A101" s="23">
        <v>94</v>
      </c>
      <c r="B101" s="24" t="s">
        <v>464</v>
      </c>
      <c r="C101" s="26" t="s">
        <v>45</v>
      </c>
      <c r="D101" s="25" t="s">
        <v>143</v>
      </c>
      <c r="E101" s="26" t="s">
        <v>172</v>
      </c>
      <c r="F101" s="37" t="s">
        <v>465</v>
      </c>
      <c r="G101" s="26">
        <v>58</v>
      </c>
      <c r="H101" s="26">
        <v>58</v>
      </c>
      <c r="I101" s="33"/>
      <c r="J101" s="27" t="s">
        <v>466</v>
      </c>
      <c r="K101" s="26" t="s">
        <v>105</v>
      </c>
      <c r="L101" s="26">
        <v>0</v>
      </c>
      <c r="M101" s="26">
        <v>1</v>
      </c>
      <c r="N101" s="26">
        <f>O101+P101</f>
        <v>0.0056</v>
      </c>
      <c r="O101" s="26">
        <v>0.0039</v>
      </c>
      <c r="P101" s="26">
        <v>0.0017</v>
      </c>
      <c r="Q101" s="26">
        <f>R101+S101</f>
        <v>0.0193</v>
      </c>
      <c r="R101" s="26">
        <v>0.0189</v>
      </c>
      <c r="S101" s="26">
        <v>0.0004</v>
      </c>
      <c r="T101" s="26" t="s">
        <v>467</v>
      </c>
      <c r="U101" s="26" t="s">
        <v>468</v>
      </c>
      <c r="V101" s="26" t="s">
        <v>51</v>
      </c>
      <c r="W101" s="26" t="s">
        <v>43</v>
      </c>
      <c r="X101" s="45"/>
    </row>
    <row r="102" ht="40" customHeight="1" spans="1:24">
      <c r="A102" s="23" t="s">
        <v>469</v>
      </c>
      <c r="B102" s="20" t="s">
        <v>470</v>
      </c>
      <c r="C102" s="66"/>
      <c r="D102" s="66"/>
      <c r="E102" s="66"/>
      <c r="F102" s="66"/>
      <c r="G102" s="50">
        <f>SUM(G103:G145)</f>
        <v>6510.2</v>
      </c>
      <c r="H102" s="50">
        <f>SUM(H103:H145)</f>
        <v>5759.2</v>
      </c>
      <c r="I102" s="50">
        <f>SUM(I103:I145)</f>
        <v>751</v>
      </c>
      <c r="J102" s="66"/>
      <c r="K102" s="66"/>
      <c r="L102" s="66"/>
      <c r="M102" s="66"/>
      <c r="N102" s="66"/>
      <c r="O102" s="66"/>
      <c r="P102" s="66"/>
      <c r="Q102" s="66"/>
      <c r="R102" s="66"/>
      <c r="S102" s="66"/>
      <c r="T102" s="45"/>
      <c r="U102" s="45"/>
      <c r="V102" s="45"/>
      <c r="W102" s="45"/>
      <c r="X102" s="45"/>
    </row>
    <row r="103" s="2" customFormat="1" ht="174" customHeight="1" spans="1:24">
      <c r="A103" s="23">
        <v>95</v>
      </c>
      <c r="B103" s="24" t="s">
        <v>471</v>
      </c>
      <c r="C103" s="26" t="s">
        <v>45</v>
      </c>
      <c r="D103" s="26" t="s">
        <v>53</v>
      </c>
      <c r="E103" s="26" t="s">
        <v>472</v>
      </c>
      <c r="F103" s="27" t="s">
        <v>473</v>
      </c>
      <c r="G103" s="26">
        <v>30</v>
      </c>
      <c r="H103" s="26">
        <v>30</v>
      </c>
      <c r="I103" s="26"/>
      <c r="J103" s="27" t="s">
        <v>474</v>
      </c>
      <c r="K103" s="27"/>
      <c r="L103" s="26">
        <v>0</v>
      </c>
      <c r="M103" s="26">
        <v>2</v>
      </c>
      <c r="N103" s="26">
        <v>0.0045</v>
      </c>
      <c r="O103" s="26">
        <v>0</v>
      </c>
      <c r="P103" s="26">
        <v>0.0045</v>
      </c>
      <c r="Q103" s="26">
        <v>0.0181</v>
      </c>
      <c r="R103" s="26">
        <v>0</v>
      </c>
      <c r="S103" s="26">
        <v>0.0181</v>
      </c>
      <c r="T103" s="27" t="s">
        <v>475</v>
      </c>
      <c r="U103" s="26" t="s">
        <v>476</v>
      </c>
      <c r="V103" s="26" t="s">
        <v>42</v>
      </c>
      <c r="W103" s="26" t="s">
        <v>43</v>
      </c>
      <c r="X103" s="67"/>
    </row>
    <row r="104" ht="270" customHeight="1" spans="1:24">
      <c r="A104" s="23">
        <v>96</v>
      </c>
      <c r="B104" s="24" t="s">
        <v>477</v>
      </c>
      <c r="C104" s="26" t="s">
        <v>45</v>
      </c>
      <c r="D104" s="26" t="s">
        <v>35</v>
      </c>
      <c r="E104" s="68" t="s">
        <v>478</v>
      </c>
      <c r="F104" s="27" t="s">
        <v>479</v>
      </c>
      <c r="G104" s="26">
        <v>27.5</v>
      </c>
      <c r="H104" s="26">
        <v>27.5</v>
      </c>
      <c r="I104" s="27"/>
      <c r="J104" s="27" t="s">
        <v>480</v>
      </c>
      <c r="K104" s="27"/>
      <c r="L104" s="26">
        <v>4</v>
      </c>
      <c r="M104" s="26">
        <v>23</v>
      </c>
      <c r="N104" s="32">
        <v>0.011</v>
      </c>
      <c r="O104" s="26">
        <v>0.0004</v>
      </c>
      <c r="P104" s="26">
        <v>0.0106</v>
      </c>
      <c r="Q104" s="26">
        <v>0.044</v>
      </c>
      <c r="R104" s="26">
        <v>0.0017</v>
      </c>
      <c r="S104" s="26">
        <v>0.0423</v>
      </c>
      <c r="T104" s="26" t="s">
        <v>481</v>
      </c>
      <c r="U104" s="26" t="s">
        <v>50</v>
      </c>
      <c r="V104" s="26" t="s">
        <v>482</v>
      </c>
      <c r="W104" s="27" t="s">
        <v>43</v>
      </c>
      <c r="X104" s="33"/>
    </row>
    <row r="105" s="2" customFormat="1" ht="177" customHeight="1" spans="1:24">
      <c r="A105" s="23">
        <v>97</v>
      </c>
      <c r="B105" s="27" t="s">
        <v>483</v>
      </c>
      <c r="C105" s="40" t="s">
        <v>45</v>
      </c>
      <c r="D105" s="40" t="s">
        <v>138</v>
      </c>
      <c r="E105" s="26" t="s">
        <v>161</v>
      </c>
      <c r="F105" s="41" t="s">
        <v>484</v>
      </c>
      <c r="G105" s="40">
        <v>150</v>
      </c>
      <c r="H105" s="40">
        <v>150</v>
      </c>
      <c r="I105" s="26"/>
      <c r="J105" s="27" t="s">
        <v>485</v>
      </c>
      <c r="K105" s="26" t="s">
        <v>105</v>
      </c>
      <c r="L105" s="23">
        <v>0</v>
      </c>
      <c r="M105" s="23">
        <v>1</v>
      </c>
      <c r="N105" s="23">
        <v>0.1335</v>
      </c>
      <c r="O105" s="23">
        <v>0.0007</v>
      </c>
      <c r="P105" s="23">
        <v>0.1328</v>
      </c>
      <c r="Q105" s="23">
        <v>0.3522</v>
      </c>
      <c r="R105" s="23">
        <v>0.0021</v>
      </c>
      <c r="S105" s="23">
        <v>0.3501</v>
      </c>
      <c r="T105" s="26" t="s">
        <v>136</v>
      </c>
      <c r="U105" s="26" t="s">
        <v>50</v>
      </c>
      <c r="V105" s="26" t="s">
        <v>42</v>
      </c>
      <c r="W105" s="26" t="s">
        <v>43</v>
      </c>
      <c r="X105" s="45"/>
    </row>
    <row r="106" s="2" customFormat="1" ht="169" customHeight="1" spans="1:24">
      <c r="A106" s="23">
        <v>98</v>
      </c>
      <c r="B106" s="69" t="s">
        <v>486</v>
      </c>
      <c r="C106" s="40" t="s">
        <v>45</v>
      </c>
      <c r="D106" s="40" t="s">
        <v>53</v>
      </c>
      <c r="E106" s="26" t="s">
        <v>487</v>
      </c>
      <c r="F106" s="27" t="s">
        <v>488</v>
      </c>
      <c r="G106" s="26">
        <v>100</v>
      </c>
      <c r="H106" s="26">
        <v>100</v>
      </c>
      <c r="I106" s="26"/>
      <c r="J106" s="27" t="s">
        <v>489</v>
      </c>
      <c r="K106" s="26" t="s">
        <v>105</v>
      </c>
      <c r="L106" s="23">
        <v>0</v>
      </c>
      <c r="M106" s="23">
        <v>2</v>
      </c>
      <c r="N106" s="23">
        <v>0.1262</v>
      </c>
      <c r="O106" s="23">
        <v>0.0046</v>
      </c>
      <c r="P106" s="23">
        <f>N106-O106</f>
        <v>0.1216</v>
      </c>
      <c r="Q106" s="23">
        <v>0.3709</v>
      </c>
      <c r="R106" s="23">
        <v>0.0132</v>
      </c>
      <c r="S106" s="23">
        <f>Q106-R106</f>
        <v>0.3577</v>
      </c>
      <c r="T106" s="26" t="s">
        <v>136</v>
      </c>
      <c r="U106" s="26" t="s">
        <v>50</v>
      </c>
      <c r="V106" s="26" t="s">
        <v>42</v>
      </c>
      <c r="W106" s="26" t="s">
        <v>43</v>
      </c>
      <c r="X106" s="67"/>
    </row>
    <row r="107" s="2" customFormat="1" ht="219" customHeight="1" spans="1:24">
      <c r="A107" s="23">
        <v>99</v>
      </c>
      <c r="B107" s="27" t="s">
        <v>490</v>
      </c>
      <c r="C107" s="23" t="s">
        <v>45</v>
      </c>
      <c r="D107" s="26" t="s">
        <v>138</v>
      </c>
      <c r="E107" s="26" t="s">
        <v>144</v>
      </c>
      <c r="F107" s="27" t="s">
        <v>491</v>
      </c>
      <c r="G107" s="70">
        <v>200</v>
      </c>
      <c r="H107" s="23">
        <v>200</v>
      </c>
      <c r="I107" s="26"/>
      <c r="J107" s="71" t="s">
        <v>492</v>
      </c>
      <c r="K107" s="26" t="s">
        <v>105</v>
      </c>
      <c r="L107" s="23">
        <v>0</v>
      </c>
      <c r="M107" s="23">
        <v>1</v>
      </c>
      <c r="N107" s="23">
        <v>0.0322</v>
      </c>
      <c r="O107" s="23">
        <v>0.0002</v>
      </c>
      <c r="P107" s="23">
        <v>0.0302</v>
      </c>
      <c r="Q107" s="23">
        <v>0.1194</v>
      </c>
      <c r="R107" s="23">
        <v>0.0006</v>
      </c>
      <c r="S107" s="23">
        <v>0.1188</v>
      </c>
      <c r="T107" s="26" t="s">
        <v>136</v>
      </c>
      <c r="U107" s="26" t="s">
        <v>50</v>
      </c>
      <c r="V107" s="26" t="s">
        <v>42</v>
      </c>
      <c r="W107" s="26" t="s">
        <v>43</v>
      </c>
      <c r="X107" s="67"/>
    </row>
    <row r="108" s="2" customFormat="1" ht="128" customHeight="1" spans="1:24">
      <c r="A108" s="23">
        <v>100</v>
      </c>
      <c r="B108" s="24" t="s">
        <v>493</v>
      </c>
      <c r="C108" s="26" t="s">
        <v>45</v>
      </c>
      <c r="D108" s="26" t="s">
        <v>143</v>
      </c>
      <c r="E108" s="26" t="s">
        <v>172</v>
      </c>
      <c r="F108" s="27" t="s">
        <v>494</v>
      </c>
      <c r="G108" s="70">
        <v>100</v>
      </c>
      <c r="H108" s="23">
        <v>100</v>
      </c>
      <c r="I108" s="26"/>
      <c r="J108" s="27" t="s">
        <v>495</v>
      </c>
      <c r="K108" s="26"/>
      <c r="L108" s="23">
        <v>0</v>
      </c>
      <c r="M108" s="23">
        <v>1</v>
      </c>
      <c r="N108" s="23">
        <v>0.005</v>
      </c>
      <c r="O108" s="23">
        <v>0.0012</v>
      </c>
      <c r="P108" s="23">
        <v>0.0045</v>
      </c>
      <c r="Q108" s="23">
        <v>0.016</v>
      </c>
      <c r="R108" s="23">
        <v>0.0028</v>
      </c>
      <c r="S108" s="23">
        <v>0.0135</v>
      </c>
      <c r="T108" s="26" t="s">
        <v>136</v>
      </c>
      <c r="U108" s="26" t="s">
        <v>50</v>
      </c>
      <c r="V108" s="26" t="s">
        <v>42</v>
      </c>
      <c r="W108" s="26" t="s">
        <v>43</v>
      </c>
      <c r="X108" s="67"/>
    </row>
    <row r="109" s="3" customFormat="1" ht="151" customHeight="1" spans="1:24">
      <c r="A109" s="23">
        <v>101</v>
      </c>
      <c r="B109" s="24" t="s">
        <v>496</v>
      </c>
      <c r="C109" s="26" t="s">
        <v>45</v>
      </c>
      <c r="D109" s="26" t="s">
        <v>143</v>
      </c>
      <c r="E109" s="26" t="s">
        <v>497</v>
      </c>
      <c r="F109" s="27" t="s">
        <v>498</v>
      </c>
      <c r="G109" s="70">
        <v>250</v>
      </c>
      <c r="H109" s="23">
        <v>250</v>
      </c>
      <c r="I109" s="30"/>
      <c r="J109" s="27" t="s">
        <v>499</v>
      </c>
      <c r="K109" s="26" t="s">
        <v>105</v>
      </c>
      <c r="L109" s="23">
        <v>0</v>
      </c>
      <c r="M109" s="23">
        <v>3</v>
      </c>
      <c r="N109" s="23">
        <v>0.1134</v>
      </c>
      <c r="O109" s="23">
        <v>0.0017</v>
      </c>
      <c r="P109" s="23">
        <v>0.1117</v>
      </c>
      <c r="Q109" s="23">
        <v>0.3674</v>
      </c>
      <c r="R109" s="23">
        <v>0.0042</v>
      </c>
      <c r="S109" s="23">
        <v>0.3632</v>
      </c>
      <c r="T109" s="26" t="s">
        <v>136</v>
      </c>
      <c r="U109" s="26" t="s">
        <v>500</v>
      </c>
      <c r="V109" s="26" t="s">
        <v>42</v>
      </c>
      <c r="W109" s="26" t="s">
        <v>43</v>
      </c>
      <c r="X109" s="45"/>
    </row>
    <row r="110" ht="231" customHeight="1" spans="1:24">
      <c r="A110" s="23">
        <v>102</v>
      </c>
      <c r="B110" s="46" t="s">
        <v>501</v>
      </c>
      <c r="C110" s="25" t="s">
        <v>45</v>
      </c>
      <c r="D110" s="25" t="s">
        <v>53</v>
      </c>
      <c r="E110" s="25" t="s">
        <v>502</v>
      </c>
      <c r="F110" s="47" t="s">
        <v>503</v>
      </c>
      <c r="G110" s="23">
        <v>100</v>
      </c>
      <c r="H110" s="23">
        <v>100</v>
      </c>
      <c r="I110" s="25" t="s">
        <v>201</v>
      </c>
      <c r="J110" s="47" t="s">
        <v>504</v>
      </c>
      <c r="K110" s="25" t="s">
        <v>105</v>
      </c>
      <c r="L110" s="52" t="s">
        <v>505</v>
      </c>
      <c r="M110" s="52" t="s">
        <v>506</v>
      </c>
      <c r="N110" s="23">
        <v>0.0324</v>
      </c>
      <c r="O110" s="23">
        <v>0.0011</v>
      </c>
      <c r="P110" s="23">
        <v>0.0313</v>
      </c>
      <c r="Q110" s="23">
        <v>0.0955</v>
      </c>
      <c r="R110" s="23">
        <v>0.0031</v>
      </c>
      <c r="S110" s="23">
        <v>0.0924</v>
      </c>
      <c r="T110" s="25" t="s">
        <v>106</v>
      </c>
      <c r="U110" s="26" t="s">
        <v>50</v>
      </c>
      <c r="V110" s="26" t="s">
        <v>42</v>
      </c>
      <c r="W110" s="26" t="s">
        <v>43</v>
      </c>
      <c r="X110" s="45"/>
    </row>
    <row r="111" ht="192" customHeight="1" spans="1:24">
      <c r="A111" s="23">
        <v>103</v>
      </c>
      <c r="B111" s="72" t="s">
        <v>507</v>
      </c>
      <c r="C111" s="25" t="s">
        <v>45</v>
      </c>
      <c r="D111" s="25" t="s">
        <v>35</v>
      </c>
      <c r="E111" s="25" t="s">
        <v>199</v>
      </c>
      <c r="F111" s="47" t="s">
        <v>508</v>
      </c>
      <c r="G111" s="23">
        <v>200</v>
      </c>
      <c r="H111" s="23">
        <v>200</v>
      </c>
      <c r="I111" s="25" t="s">
        <v>201</v>
      </c>
      <c r="J111" s="47" t="s">
        <v>509</v>
      </c>
      <c r="K111" s="25" t="s">
        <v>105</v>
      </c>
      <c r="L111" s="23">
        <v>0</v>
      </c>
      <c r="M111" s="26">
        <v>1</v>
      </c>
      <c r="N111" s="23">
        <v>0.0554</v>
      </c>
      <c r="O111" s="23">
        <v>0.0048</v>
      </c>
      <c r="P111" s="23">
        <v>0.0506</v>
      </c>
      <c r="Q111" s="23">
        <v>0.1743</v>
      </c>
      <c r="R111" s="23">
        <v>0.0113</v>
      </c>
      <c r="S111" s="23">
        <v>0.163</v>
      </c>
      <c r="T111" s="25" t="s">
        <v>106</v>
      </c>
      <c r="U111" s="26" t="s">
        <v>50</v>
      </c>
      <c r="V111" s="26" t="s">
        <v>42</v>
      </c>
      <c r="W111" s="26" t="s">
        <v>43</v>
      </c>
      <c r="X111" s="45"/>
    </row>
    <row r="112" ht="189" customHeight="1" spans="1:24">
      <c r="A112" s="23">
        <v>104</v>
      </c>
      <c r="B112" s="47" t="s">
        <v>510</v>
      </c>
      <c r="C112" s="25" t="s">
        <v>45</v>
      </c>
      <c r="D112" s="25" t="s">
        <v>35</v>
      </c>
      <c r="E112" s="53" t="s">
        <v>228</v>
      </c>
      <c r="F112" s="47" t="s">
        <v>511</v>
      </c>
      <c r="G112" s="26">
        <v>100</v>
      </c>
      <c r="H112" s="26">
        <v>100</v>
      </c>
      <c r="I112" s="25" t="s">
        <v>201</v>
      </c>
      <c r="J112" s="47" t="s">
        <v>512</v>
      </c>
      <c r="K112" s="25" t="s">
        <v>105</v>
      </c>
      <c r="L112" s="26">
        <v>0</v>
      </c>
      <c r="M112" s="26">
        <v>1</v>
      </c>
      <c r="N112" s="26">
        <v>0.0502</v>
      </c>
      <c r="O112" s="26">
        <v>0.001</v>
      </c>
      <c r="P112" s="26">
        <v>0.0492</v>
      </c>
      <c r="Q112" s="26">
        <v>0.1646</v>
      </c>
      <c r="R112" s="26">
        <v>0.0026</v>
      </c>
      <c r="S112" s="26">
        <v>0.162</v>
      </c>
      <c r="T112" s="25" t="s">
        <v>106</v>
      </c>
      <c r="U112" s="26" t="s">
        <v>50</v>
      </c>
      <c r="V112" s="26" t="s">
        <v>42</v>
      </c>
      <c r="W112" s="26" t="s">
        <v>43</v>
      </c>
      <c r="X112" s="45"/>
    </row>
    <row r="113" s="5" customFormat="1" ht="213" customHeight="1" spans="1:37">
      <c r="A113" s="23">
        <v>105</v>
      </c>
      <c r="B113" s="47" t="s">
        <v>513</v>
      </c>
      <c r="C113" s="25" t="s">
        <v>45</v>
      </c>
      <c r="D113" s="25" t="s">
        <v>35</v>
      </c>
      <c r="E113" s="25" t="s">
        <v>514</v>
      </c>
      <c r="F113" s="47" t="s">
        <v>515</v>
      </c>
      <c r="G113" s="26">
        <v>100</v>
      </c>
      <c r="H113" s="26">
        <v>100</v>
      </c>
      <c r="I113" s="25" t="s">
        <v>201</v>
      </c>
      <c r="J113" s="47" t="s">
        <v>516</v>
      </c>
      <c r="K113" s="25" t="s">
        <v>105</v>
      </c>
      <c r="L113" s="26">
        <v>0</v>
      </c>
      <c r="M113" s="26">
        <v>2</v>
      </c>
      <c r="N113" s="26">
        <v>0.1038</v>
      </c>
      <c r="O113" s="26">
        <v>0.0037</v>
      </c>
      <c r="P113" s="26">
        <v>0.1001</v>
      </c>
      <c r="Q113" s="26">
        <v>0.3403</v>
      </c>
      <c r="R113" s="26">
        <v>0.0081</v>
      </c>
      <c r="S113" s="26">
        <v>0.3322</v>
      </c>
      <c r="T113" s="25" t="s">
        <v>106</v>
      </c>
      <c r="U113" s="25" t="s">
        <v>50</v>
      </c>
      <c r="V113" s="26" t="s">
        <v>42</v>
      </c>
      <c r="W113" s="26" t="s">
        <v>43</v>
      </c>
      <c r="X113" s="73"/>
      <c r="Y113" s="2"/>
      <c r="Z113" s="2"/>
      <c r="AA113" s="2"/>
      <c r="AB113" s="2"/>
      <c r="AC113" s="2"/>
      <c r="AD113" s="2"/>
      <c r="AE113" s="2"/>
      <c r="AF113" s="2"/>
      <c r="AG113" s="2"/>
      <c r="AH113" s="2"/>
      <c r="AI113" s="2"/>
      <c r="AJ113" s="2"/>
      <c r="AK113" s="2"/>
    </row>
    <row r="114" ht="133" customHeight="1" spans="1:37">
      <c r="A114" s="23">
        <v>106</v>
      </c>
      <c r="B114" s="46" t="s">
        <v>517</v>
      </c>
      <c r="C114" s="25" t="s">
        <v>45</v>
      </c>
      <c r="D114" s="25" t="s">
        <v>53</v>
      </c>
      <c r="E114" s="25" t="s">
        <v>262</v>
      </c>
      <c r="F114" s="47" t="s">
        <v>518</v>
      </c>
      <c r="G114" s="26">
        <v>185</v>
      </c>
      <c r="H114" s="26">
        <v>185</v>
      </c>
      <c r="I114" s="26"/>
      <c r="J114" s="47" t="s">
        <v>519</v>
      </c>
      <c r="K114" s="25" t="s">
        <v>105</v>
      </c>
      <c r="L114" s="26">
        <v>0</v>
      </c>
      <c r="M114" s="26">
        <v>1</v>
      </c>
      <c r="N114" s="26">
        <v>0.0965</v>
      </c>
      <c r="O114" s="26">
        <v>0.0035</v>
      </c>
      <c r="P114" s="26">
        <v>0.093</v>
      </c>
      <c r="Q114" s="26">
        <v>0.2516</v>
      </c>
      <c r="R114" s="26">
        <v>0.0089</v>
      </c>
      <c r="S114" s="26">
        <v>0.2427</v>
      </c>
      <c r="T114" s="25" t="s">
        <v>259</v>
      </c>
      <c r="U114" s="26" t="s">
        <v>50</v>
      </c>
      <c r="V114" s="26" t="s">
        <v>42</v>
      </c>
      <c r="W114" s="26" t="s">
        <v>43</v>
      </c>
      <c r="X114" s="26"/>
    </row>
    <row r="115" ht="126" customHeight="1" spans="1:37">
      <c r="A115" s="23">
        <v>107</v>
      </c>
      <c r="B115" s="72" t="s">
        <v>520</v>
      </c>
      <c r="C115" s="25" t="s">
        <v>45</v>
      </c>
      <c r="D115" s="25" t="s">
        <v>53</v>
      </c>
      <c r="E115" s="25" t="s">
        <v>521</v>
      </c>
      <c r="F115" s="47" t="s">
        <v>522</v>
      </c>
      <c r="G115" s="26">
        <v>95</v>
      </c>
      <c r="H115" s="26">
        <v>95</v>
      </c>
      <c r="I115" s="26"/>
      <c r="J115" s="47" t="s">
        <v>523</v>
      </c>
      <c r="K115" s="25" t="s">
        <v>56</v>
      </c>
      <c r="L115" s="26">
        <v>0</v>
      </c>
      <c r="M115" s="26">
        <v>2</v>
      </c>
      <c r="N115" s="26">
        <v>0.0384</v>
      </c>
      <c r="O115" s="26">
        <v>0.0295</v>
      </c>
      <c r="P115" s="26">
        <v>0.0089</v>
      </c>
      <c r="Q115" s="26">
        <v>0.11</v>
      </c>
      <c r="R115" s="26">
        <v>0.0265</v>
      </c>
      <c r="S115" s="26">
        <v>0.0835</v>
      </c>
      <c r="T115" s="25" t="s">
        <v>259</v>
      </c>
      <c r="U115" s="26" t="s">
        <v>50</v>
      </c>
      <c r="V115" s="26" t="s">
        <v>42</v>
      </c>
      <c r="W115" s="26" t="s">
        <v>43</v>
      </c>
      <c r="X115" s="33"/>
    </row>
    <row r="116" ht="120" customHeight="1" spans="1:37">
      <c r="A116" s="23">
        <v>108</v>
      </c>
      <c r="B116" s="72" t="s">
        <v>524</v>
      </c>
      <c r="C116" s="25" t="s">
        <v>45</v>
      </c>
      <c r="D116" s="25" t="s">
        <v>53</v>
      </c>
      <c r="E116" s="25" t="s">
        <v>255</v>
      </c>
      <c r="F116" s="47" t="s">
        <v>525</v>
      </c>
      <c r="G116" s="26">
        <v>90</v>
      </c>
      <c r="H116" s="26">
        <v>90</v>
      </c>
      <c r="I116" s="26"/>
      <c r="J116" s="47" t="s">
        <v>526</v>
      </c>
      <c r="K116" s="25" t="s">
        <v>105</v>
      </c>
      <c r="L116" s="26">
        <v>1</v>
      </c>
      <c r="M116" s="26">
        <v>0</v>
      </c>
      <c r="N116" s="26">
        <v>0.0398</v>
      </c>
      <c r="O116" s="26">
        <v>0.0162</v>
      </c>
      <c r="P116" s="26">
        <v>0.0236</v>
      </c>
      <c r="Q116" s="26">
        <v>0.1168</v>
      </c>
      <c r="R116" s="26">
        <v>0.0554</v>
      </c>
      <c r="S116" s="26">
        <v>0.0614</v>
      </c>
      <c r="T116" s="25" t="s">
        <v>259</v>
      </c>
      <c r="U116" s="26" t="s">
        <v>50</v>
      </c>
      <c r="V116" s="26" t="s">
        <v>42</v>
      </c>
      <c r="W116" s="26" t="s">
        <v>43</v>
      </c>
      <c r="X116" s="26"/>
    </row>
    <row r="117" ht="90" customHeight="1" spans="1:37">
      <c r="A117" s="23">
        <v>109</v>
      </c>
      <c r="B117" s="47" t="s">
        <v>527</v>
      </c>
      <c r="C117" s="25" t="s">
        <v>45</v>
      </c>
      <c r="D117" s="25" t="s">
        <v>35</v>
      </c>
      <c r="E117" s="25" t="s">
        <v>272</v>
      </c>
      <c r="F117" s="47" t="s">
        <v>528</v>
      </c>
      <c r="G117" s="51">
        <v>47</v>
      </c>
      <c r="H117" s="51">
        <v>47</v>
      </c>
      <c r="I117" s="26"/>
      <c r="J117" s="47" t="s">
        <v>529</v>
      </c>
      <c r="K117" s="25" t="s">
        <v>56</v>
      </c>
      <c r="L117" s="26">
        <v>0</v>
      </c>
      <c r="M117" s="26">
        <v>1</v>
      </c>
      <c r="N117" s="26">
        <v>0.0525</v>
      </c>
      <c r="O117" s="26">
        <v>0.0043</v>
      </c>
      <c r="P117" s="26">
        <v>0.0482</v>
      </c>
      <c r="Q117" s="26">
        <v>0.1964</v>
      </c>
      <c r="R117" s="26">
        <v>0.0083</v>
      </c>
      <c r="S117" s="26">
        <v>0.1881</v>
      </c>
      <c r="T117" s="25" t="s">
        <v>259</v>
      </c>
      <c r="U117" s="26" t="s">
        <v>50</v>
      </c>
      <c r="V117" s="26" t="s">
        <v>42</v>
      </c>
      <c r="W117" s="26" t="s">
        <v>43</v>
      </c>
      <c r="X117" s="67"/>
    </row>
    <row r="118" ht="155" customHeight="1" spans="1:37">
      <c r="A118" s="23">
        <v>110</v>
      </c>
      <c r="B118" s="27" t="s">
        <v>530</v>
      </c>
      <c r="C118" s="26" t="s">
        <v>45</v>
      </c>
      <c r="D118" s="26" t="s">
        <v>297</v>
      </c>
      <c r="E118" s="26" t="s">
        <v>311</v>
      </c>
      <c r="F118" s="27" t="s">
        <v>531</v>
      </c>
      <c r="G118" s="26">
        <v>210</v>
      </c>
      <c r="H118" s="26">
        <v>210</v>
      </c>
      <c r="I118" s="26"/>
      <c r="J118" s="27" t="s">
        <v>532</v>
      </c>
      <c r="K118" s="26" t="s">
        <v>135</v>
      </c>
      <c r="L118" s="30">
        <v>0</v>
      </c>
      <c r="M118" s="26">
        <v>1</v>
      </c>
      <c r="N118" s="26">
        <v>0.0737</v>
      </c>
      <c r="O118" s="26">
        <v>0.0017</v>
      </c>
      <c r="P118" s="26">
        <v>0.072</v>
      </c>
      <c r="Q118" s="26">
        <v>0.2377</v>
      </c>
      <c r="R118" s="26">
        <v>0.0025</v>
      </c>
      <c r="S118" s="26">
        <v>0.2352</v>
      </c>
      <c r="T118" s="26" t="s">
        <v>295</v>
      </c>
      <c r="U118" s="26" t="s">
        <v>50</v>
      </c>
      <c r="V118" s="74" t="s">
        <v>533</v>
      </c>
      <c r="W118" s="74" t="s">
        <v>43</v>
      </c>
      <c r="X118" s="75"/>
    </row>
    <row r="119" s="2" customFormat="1" ht="189" customHeight="1" spans="1:37">
      <c r="A119" s="23">
        <v>111</v>
      </c>
      <c r="B119" s="24" t="s">
        <v>534</v>
      </c>
      <c r="C119" s="26" t="s">
        <v>45</v>
      </c>
      <c r="D119" s="26" t="s">
        <v>535</v>
      </c>
      <c r="E119" s="26" t="s">
        <v>536</v>
      </c>
      <c r="F119" s="27" t="s">
        <v>537</v>
      </c>
      <c r="G119" s="26">
        <v>200</v>
      </c>
      <c r="H119" s="26">
        <v>200</v>
      </c>
      <c r="I119" s="26"/>
      <c r="J119" s="27" t="s">
        <v>538</v>
      </c>
      <c r="K119" s="26" t="s">
        <v>135</v>
      </c>
      <c r="L119" s="26">
        <v>0</v>
      </c>
      <c r="M119" s="26">
        <v>2</v>
      </c>
      <c r="N119" s="26">
        <v>0.076</v>
      </c>
      <c r="O119" s="26">
        <v>0.0029</v>
      </c>
      <c r="P119" s="26">
        <v>0.0731</v>
      </c>
      <c r="Q119" s="26">
        <v>0.2479</v>
      </c>
      <c r="R119" s="26">
        <v>0.005</v>
      </c>
      <c r="S119" s="26">
        <v>0.2429</v>
      </c>
      <c r="T119" s="26" t="s">
        <v>295</v>
      </c>
      <c r="U119" s="26" t="s">
        <v>50</v>
      </c>
      <c r="V119" s="74" t="s">
        <v>533</v>
      </c>
      <c r="W119" s="74" t="s">
        <v>43</v>
      </c>
      <c r="X119" s="75"/>
    </row>
    <row r="120" s="2" customFormat="1" ht="168" customHeight="1" spans="1:37">
      <c r="A120" s="23">
        <v>112</v>
      </c>
      <c r="B120" s="27" t="s">
        <v>539</v>
      </c>
      <c r="C120" s="26" t="s">
        <v>45</v>
      </c>
      <c r="D120" s="26" t="s">
        <v>540</v>
      </c>
      <c r="E120" s="26" t="s">
        <v>292</v>
      </c>
      <c r="F120" s="27" t="s">
        <v>541</v>
      </c>
      <c r="G120" s="26">
        <v>80</v>
      </c>
      <c r="H120" s="26">
        <v>80</v>
      </c>
      <c r="I120" s="26"/>
      <c r="J120" s="27" t="s">
        <v>542</v>
      </c>
      <c r="K120" s="26" t="s">
        <v>135</v>
      </c>
      <c r="L120" s="26">
        <v>0</v>
      </c>
      <c r="M120" s="26">
        <v>1</v>
      </c>
      <c r="N120" s="26">
        <v>0.0465</v>
      </c>
      <c r="O120" s="26">
        <v>0.0016</v>
      </c>
      <c r="P120" s="26">
        <v>0.0449</v>
      </c>
      <c r="Q120" s="26">
        <v>0.1546</v>
      </c>
      <c r="R120" s="26">
        <v>0.0052</v>
      </c>
      <c r="S120" s="26">
        <v>0.1494</v>
      </c>
      <c r="T120" s="26" t="s">
        <v>295</v>
      </c>
      <c r="U120" s="26" t="s">
        <v>50</v>
      </c>
      <c r="V120" s="74" t="s">
        <v>533</v>
      </c>
      <c r="W120" s="74" t="s">
        <v>43</v>
      </c>
      <c r="X120" s="30"/>
    </row>
    <row r="121" ht="193" customHeight="1" spans="1:37">
      <c r="A121" s="23">
        <v>113</v>
      </c>
      <c r="B121" s="24" t="s">
        <v>543</v>
      </c>
      <c r="C121" s="23" t="s">
        <v>45</v>
      </c>
      <c r="D121" s="26" t="s">
        <v>53</v>
      </c>
      <c r="E121" s="26" t="s">
        <v>333</v>
      </c>
      <c r="F121" s="27" t="s">
        <v>544</v>
      </c>
      <c r="G121" s="26">
        <v>200</v>
      </c>
      <c r="H121" s="26">
        <v>200</v>
      </c>
      <c r="I121" s="37"/>
      <c r="J121" s="27" t="s">
        <v>545</v>
      </c>
      <c r="K121" s="26" t="s">
        <v>56</v>
      </c>
      <c r="L121" s="26">
        <v>0</v>
      </c>
      <c r="M121" s="26">
        <v>1</v>
      </c>
      <c r="N121" s="26">
        <v>0.019</v>
      </c>
      <c r="O121" s="26">
        <v>0.0031</v>
      </c>
      <c r="P121" s="26">
        <v>0.0159</v>
      </c>
      <c r="Q121" s="26">
        <v>0.0638</v>
      </c>
      <c r="R121" s="26">
        <v>0.0117</v>
      </c>
      <c r="S121" s="26">
        <v>0.0521</v>
      </c>
      <c r="T121" s="26" t="s">
        <v>331</v>
      </c>
      <c r="U121" s="26" t="s">
        <v>50</v>
      </c>
      <c r="V121" s="26" t="s">
        <v>42</v>
      </c>
      <c r="W121" s="74" t="s">
        <v>43</v>
      </c>
      <c r="X121" s="45"/>
    </row>
    <row r="122" ht="153" customHeight="1" spans="1:37">
      <c r="A122" s="23">
        <v>114</v>
      </c>
      <c r="B122" s="27" t="s">
        <v>546</v>
      </c>
      <c r="C122" s="23" t="s">
        <v>45</v>
      </c>
      <c r="D122" s="26" t="s">
        <v>345</v>
      </c>
      <c r="E122" s="26" t="s">
        <v>547</v>
      </c>
      <c r="F122" s="27" t="s">
        <v>548</v>
      </c>
      <c r="G122" s="26">
        <v>100</v>
      </c>
      <c r="H122" s="26">
        <v>100</v>
      </c>
      <c r="I122" s="37"/>
      <c r="J122" s="27" t="s">
        <v>549</v>
      </c>
      <c r="K122" s="26" t="s">
        <v>56</v>
      </c>
      <c r="L122" s="26">
        <v>1</v>
      </c>
      <c r="M122" s="26"/>
      <c r="N122" s="26">
        <v>0.0697</v>
      </c>
      <c r="O122" s="26">
        <v>0.005</v>
      </c>
      <c r="P122" s="26">
        <v>0.0647</v>
      </c>
      <c r="Q122" s="26">
        <v>0.2139</v>
      </c>
      <c r="R122" s="26">
        <v>0.0192</v>
      </c>
      <c r="S122" s="26">
        <v>0.1947</v>
      </c>
      <c r="T122" s="26" t="s">
        <v>331</v>
      </c>
      <c r="U122" s="26" t="s">
        <v>50</v>
      </c>
      <c r="V122" s="26" t="s">
        <v>42</v>
      </c>
      <c r="W122" s="74" t="s">
        <v>43</v>
      </c>
      <c r="X122" s="45"/>
    </row>
    <row r="123" ht="151" customHeight="1" spans="1:37">
      <c r="A123" s="23">
        <v>115</v>
      </c>
      <c r="B123" s="24" t="s">
        <v>550</v>
      </c>
      <c r="C123" s="23" t="s">
        <v>45</v>
      </c>
      <c r="D123" s="25" t="s">
        <v>53</v>
      </c>
      <c r="E123" s="26" t="s">
        <v>551</v>
      </c>
      <c r="F123" s="27" t="s">
        <v>552</v>
      </c>
      <c r="G123" s="26">
        <v>200</v>
      </c>
      <c r="H123" s="26">
        <v>200</v>
      </c>
      <c r="I123" s="37"/>
      <c r="J123" s="27" t="s">
        <v>553</v>
      </c>
      <c r="K123" s="26" t="s">
        <v>56</v>
      </c>
      <c r="L123" s="26">
        <v>1</v>
      </c>
      <c r="M123" s="26">
        <v>4</v>
      </c>
      <c r="N123" s="26">
        <v>0.3055</v>
      </c>
      <c r="O123" s="26">
        <v>0.0108</v>
      </c>
      <c r="P123" s="26">
        <v>0.2947</v>
      </c>
      <c r="Q123" s="26">
        <v>0.9104</v>
      </c>
      <c r="R123" s="26">
        <v>0.0358</v>
      </c>
      <c r="S123" s="26">
        <v>0.8746</v>
      </c>
      <c r="T123" s="26" t="s">
        <v>331</v>
      </c>
      <c r="U123" s="26" t="s">
        <v>50</v>
      </c>
      <c r="V123" s="26" t="s">
        <v>42</v>
      </c>
      <c r="W123" s="74" t="s">
        <v>43</v>
      </c>
      <c r="X123" s="45"/>
    </row>
    <row r="124" ht="153" customHeight="1" spans="1:37">
      <c r="A124" s="23">
        <v>116</v>
      </c>
      <c r="B124" s="24" t="s">
        <v>554</v>
      </c>
      <c r="C124" s="26" t="s">
        <v>45</v>
      </c>
      <c r="D124" s="25" t="s">
        <v>53</v>
      </c>
      <c r="E124" s="26" t="s">
        <v>377</v>
      </c>
      <c r="F124" s="27" t="s">
        <v>555</v>
      </c>
      <c r="G124" s="26">
        <v>300</v>
      </c>
      <c r="H124" s="26">
        <v>300</v>
      </c>
      <c r="I124" s="26"/>
      <c r="J124" s="27" t="s">
        <v>556</v>
      </c>
      <c r="K124" s="26" t="s">
        <v>71</v>
      </c>
      <c r="L124" s="26">
        <v>0</v>
      </c>
      <c r="M124" s="26">
        <v>1</v>
      </c>
      <c r="N124" s="26">
        <v>0.0618</v>
      </c>
      <c r="O124" s="26">
        <v>0.0063</v>
      </c>
      <c r="P124" s="26">
        <v>0.0555</v>
      </c>
      <c r="Q124" s="26">
        <v>0.1734</v>
      </c>
      <c r="R124" s="26">
        <v>0.0182</v>
      </c>
      <c r="S124" s="26">
        <v>0.1552</v>
      </c>
      <c r="T124" s="26" t="s">
        <v>365</v>
      </c>
      <c r="U124" s="26" t="s">
        <v>50</v>
      </c>
      <c r="V124" s="26" t="s">
        <v>42</v>
      </c>
      <c r="W124" s="26" t="s">
        <v>43</v>
      </c>
      <c r="X124" s="45"/>
    </row>
    <row r="125" ht="108" customHeight="1" spans="1:37">
      <c r="A125" s="23">
        <v>117</v>
      </c>
      <c r="B125" s="27" t="s">
        <v>557</v>
      </c>
      <c r="C125" s="26" t="s">
        <v>45</v>
      </c>
      <c r="D125" s="26" t="s">
        <v>35</v>
      </c>
      <c r="E125" s="26" t="s">
        <v>387</v>
      </c>
      <c r="F125" s="27" t="s">
        <v>558</v>
      </c>
      <c r="G125" s="26">
        <v>160</v>
      </c>
      <c r="H125" s="26">
        <v>160</v>
      </c>
      <c r="I125" s="26"/>
      <c r="J125" s="27" t="s">
        <v>559</v>
      </c>
      <c r="K125" s="26" t="s">
        <v>71</v>
      </c>
      <c r="L125" s="26">
        <v>0</v>
      </c>
      <c r="M125" s="26">
        <v>1</v>
      </c>
      <c r="N125" s="26">
        <v>0.0589</v>
      </c>
      <c r="O125" s="26">
        <v>0.0052</v>
      </c>
      <c r="P125" s="26">
        <v>0.0537</v>
      </c>
      <c r="Q125" s="26">
        <v>0.1697</v>
      </c>
      <c r="R125" s="26">
        <v>0.0146</v>
      </c>
      <c r="S125" s="26">
        <v>0.1551</v>
      </c>
      <c r="T125" s="26" t="s">
        <v>365</v>
      </c>
      <c r="U125" s="26" t="s">
        <v>50</v>
      </c>
      <c r="V125" s="26" t="s">
        <v>42</v>
      </c>
      <c r="W125" s="26" t="s">
        <v>43</v>
      </c>
      <c r="X125" s="45"/>
    </row>
    <row r="126" ht="124" customHeight="1" spans="1:37">
      <c r="A126" s="23">
        <v>118</v>
      </c>
      <c r="B126" s="76" t="s">
        <v>560</v>
      </c>
      <c r="C126" s="26" t="s">
        <v>45</v>
      </c>
      <c r="D126" s="26" t="s">
        <v>35</v>
      </c>
      <c r="E126" s="26" t="s">
        <v>561</v>
      </c>
      <c r="F126" s="76" t="s">
        <v>562</v>
      </c>
      <c r="G126" s="26">
        <v>100</v>
      </c>
      <c r="H126" s="26">
        <v>100</v>
      </c>
      <c r="I126" s="26"/>
      <c r="J126" s="27" t="s">
        <v>563</v>
      </c>
      <c r="K126" s="26" t="s">
        <v>105</v>
      </c>
      <c r="L126" s="77">
        <v>0</v>
      </c>
      <c r="M126" s="77">
        <v>1</v>
      </c>
      <c r="N126" s="26">
        <v>0.0112</v>
      </c>
      <c r="O126" s="26">
        <v>0.0023</v>
      </c>
      <c r="P126" s="26">
        <f>N126-O126</f>
        <v>0.0089</v>
      </c>
      <c r="Q126" s="26">
        <v>0.0263</v>
      </c>
      <c r="R126" s="26">
        <v>0.0044</v>
      </c>
      <c r="S126" s="26">
        <f>Q126-R126</f>
        <v>0.0219</v>
      </c>
      <c r="T126" s="26" t="s">
        <v>365</v>
      </c>
      <c r="U126" s="26" t="s">
        <v>50</v>
      </c>
      <c r="V126" s="26" t="s">
        <v>42</v>
      </c>
      <c r="W126" s="26" t="s">
        <v>43</v>
      </c>
      <c r="X126" s="45"/>
    </row>
    <row r="127" ht="185" customHeight="1" spans="1:37">
      <c r="A127" s="23">
        <v>119</v>
      </c>
      <c r="B127" s="24" t="s">
        <v>564</v>
      </c>
      <c r="C127" s="26" t="s">
        <v>45</v>
      </c>
      <c r="D127" s="26" t="s">
        <v>53</v>
      </c>
      <c r="E127" s="26" t="s">
        <v>416</v>
      </c>
      <c r="F127" s="27" t="s">
        <v>565</v>
      </c>
      <c r="G127" s="23">
        <v>200</v>
      </c>
      <c r="H127" s="23">
        <v>200</v>
      </c>
      <c r="I127" s="26"/>
      <c r="J127" s="27" t="s">
        <v>566</v>
      </c>
      <c r="K127" s="26" t="s">
        <v>147</v>
      </c>
      <c r="L127" s="23">
        <v>1</v>
      </c>
      <c r="M127" s="23">
        <v>0</v>
      </c>
      <c r="N127" s="23">
        <v>0.0384</v>
      </c>
      <c r="O127" s="23">
        <v>0.0064</v>
      </c>
      <c r="P127" s="23">
        <v>0.032</v>
      </c>
      <c r="Q127" s="23">
        <v>0.1109</v>
      </c>
      <c r="R127" s="23">
        <v>0.0227</v>
      </c>
      <c r="S127" s="23">
        <v>0.0882</v>
      </c>
      <c r="T127" s="26" t="s">
        <v>409</v>
      </c>
      <c r="U127" s="26" t="s">
        <v>50</v>
      </c>
      <c r="V127" s="78" t="s">
        <v>42</v>
      </c>
      <c r="W127" s="26" t="s">
        <v>43</v>
      </c>
      <c r="X127" s="45"/>
    </row>
    <row r="128" ht="160" customHeight="1" spans="1:37">
      <c r="A128" s="23">
        <v>120</v>
      </c>
      <c r="B128" s="24" t="s">
        <v>567</v>
      </c>
      <c r="C128" s="26" t="s">
        <v>45</v>
      </c>
      <c r="D128" s="26" t="s">
        <v>53</v>
      </c>
      <c r="E128" s="26" t="s">
        <v>568</v>
      </c>
      <c r="F128" s="27" t="s">
        <v>569</v>
      </c>
      <c r="G128" s="23">
        <v>100</v>
      </c>
      <c r="H128" s="23">
        <v>100</v>
      </c>
      <c r="I128" s="26"/>
      <c r="J128" s="27" t="s">
        <v>570</v>
      </c>
      <c r="K128" s="26" t="s">
        <v>147</v>
      </c>
      <c r="L128" s="23">
        <v>1</v>
      </c>
      <c r="M128" s="23">
        <v>1</v>
      </c>
      <c r="N128" s="23">
        <v>0.0946</v>
      </c>
      <c r="O128" s="23">
        <v>0.015</v>
      </c>
      <c r="P128" s="23">
        <v>0.0796</v>
      </c>
      <c r="Q128" s="23">
        <v>0.2794</v>
      </c>
      <c r="R128" s="23">
        <v>0.0507</v>
      </c>
      <c r="S128" s="23">
        <v>0.2287</v>
      </c>
      <c r="T128" s="26" t="s">
        <v>409</v>
      </c>
      <c r="U128" s="26" t="s">
        <v>50</v>
      </c>
      <c r="V128" s="26" t="s">
        <v>42</v>
      </c>
      <c r="W128" s="26" t="s">
        <v>43</v>
      </c>
      <c r="X128" s="45"/>
    </row>
    <row r="129" ht="204" customHeight="1" spans="1:24">
      <c r="A129" s="23">
        <v>121</v>
      </c>
      <c r="B129" s="24" t="s">
        <v>571</v>
      </c>
      <c r="C129" s="26" t="s">
        <v>45</v>
      </c>
      <c r="D129" s="26" t="s">
        <v>53</v>
      </c>
      <c r="E129" s="26" t="s">
        <v>442</v>
      </c>
      <c r="F129" s="27" t="s">
        <v>572</v>
      </c>
      <c r="G129" s="26">
        <v>200</v>
      </c>
      <c r="H129" s="26">
        <v>200</v>
      </c>
      <c r="I129" s="26"/>
      <c r="J129" s="27" t="s">
        <v>573</v>
      </c>
      <c r="K129" s="26" t="s">
        <v>574</v>
      </c>
      <c r="L129" s="26">
        <v>0</v>
      </c>
      <c r="M129" s="26">
        <v>1</v>
      </c>
      <c r="N129" s="26">
        <v>0.0129</v>
      </c>
      <c r="O129" s="26">
        <v>0.0018</v>
      </c>
      <c r="P129" s="26">
        <v>0.0111</v>
      </c>
      <c r="Q129" s="26">
        <v>0.0332</v>
      </c>
      <c r="R129" s="26">
        <v>0.0072</v>
      </c>
      <c r="S129" s="26">
        <v>0.026</v>
      </c>
      <c r="T129" s="26" t="s">
        <v>440</v>
      </c>
      <c r="U129" s="26" t="s">
        <v>50</v>
      </c>
      <c r="V129" s="26" t="s">
        <v>42</v>
      </c>
      <c r="W129" s="26" t="s">
        <v>43</v>
      </c>
      <c r="X129" s="45"/>
    </row>
    <row r="130" ht="192" customHeight="1" spans="1:24">
      <c r="A130" s="23">
        <v>122</v>
      </c>
      <c r="B130" s="24" t="s">
        <v>575</v>
      </c>
      <c r="C130" s="26" t="s">
        <v>45</v>
      </c>
      <c r="D130" s="26" t="s">
        <v>53</v>
      </c>
      <c r="E130" s="26" t="s">
        <v>576</v>
      </c>
      <c r="F130" s="27" t="s">
        <v>577</v>
      </c>
      <c r="G130" s="23">
        <v>100</v>
      </c>
      <c r="H130" s="23">
        <v>100</v>
      </c>
      <c r="I130" s="26"/>
      <c r="J130" s="27" t="s">
        <v>578</v>
      </c>
      <c r="K130" s="26" t="s">
        <v>579</v>
      </c>
      <c r="L130" s="26">
        <v>1</v>
      </c>
      <c r="M130" s="26">
        <v>1</v>
      </c>
      <c r="N130" s="26">
        <v>0.043</v>
      </c>
      <c r="O130" s="26">
        <v>0.0152</v>
      </c>
      <c r="P130" s="26">
        <v>0.0278</v>
      </c>
      <c r="Q130" s="26">
        <v>0.1096</v>
      </c>
      <c r="R130" s="26">
        <v>0.0555</v>
      </c>
      <c r="S130" s="26">
        <v>0.0307</v>
      </c>
      <c r="T130" s="26" t="s">
        <v>440</v>
      </c>
      <c r="U130" s="26" t="s">
        <v>50</v>
      </c>
      <c r="V130" s="26" t="s">
        <v>42</v>
      </c>
      <c r="W130" s="26" t="s">
        <v>43</v>
      </c>
      <c r="X130" s="45"/>
    </row>
    <row r="131" ht="315" customHeight="1" spans="1:24">
      <c r="A131" s="23">
        <v>123</v>
      </c>
      <c r="B131" s="24" t="s">
        <v>580</v>
      </c>
      <c r="C131" s="26" t="s">
        <v>45</v>
      </c>
      <c r="D131" s="25" t="s">
        <v>35</v>
      </c>
      <c r="E131" s="26" t="s">
        <v>442</v>
      </c>
      <c r="F131" s="27" t="s">
        <v>581</v>
      </c>
      <c r="G131" s="26">
        <v>50</v>
      </c>
      <c r="H131" s="26">
        <v>50</v>
      </c>
      <c r="I131" s="26"/>
      <c r="J131" s="27" t="s">
        <v>582</v>
      </c>
      <c r="K131" s="26" t="s">
        <v>579</v>
      </c>
      <c r="L131" s="26">
        <v>0</v>
      </c>
      <c r="M131" s="26">
        <v>1</v>
      </c>
      <c r="N131" s="26">
        <v>0.0129</v>
      </c>
      <c r="O131" s="26">
        <v>0.0018</v>
      </c>
      <c r="P131" s="26">
        <v>0.0111</v>
      </c>
      <c r="Q131" s="26">
        <v>0.0332</v>
      </c>
      <c r="R131" s="26">
        <v>0.0072</v>
      </c>
      <c r="S131" s="26">
        <v>0.026</v>
      </c>
      <c r="T131" s="26" t="s">
        <v>440</v>
      </c>
      <c r="U131" s="26" t="s">
        <v>50</v>
      </c>
      <c r="V131" s="26" t="s">
        <v>42</v>
      </c>
      <c r="W131" s="26" t="s">
        <v>43</v>
      </c>
      <c r="X131" s="33"/>
    </row>
    <row r="132" ht="141" customHeight="1" spans="1:24">
      <c r="A132" s="23">
        <v>124</v>
      </c>
      <c r="B132" s="79" t="s">
        <v>583</v>
      </c>
      <c r="C132" s="25" t="s">
        <v>45</v>
      </c>
      <c r="D132" s="25" t="s">
        <v>35</v>
      </c>
      <c r="E132" s="25" t="s">
        <v>584</v>
      </c>
      <c r="F132" s="47" t="s">
        <v>585</v>
      </c>
      <c r="G132" s="80">
        <v>750</v>
      </c>
      <c r="H132" s="26">
        <v>55</v>
      </c>
      <c r="I132" s="26">
        <v>695</v>
      </c>
      <c r="J132" s="47" t="s">
        <v>586</v>
      </c>
      <c r="K132" s="25" t="s">
        <v>105</v>
      </c>
      <c r="L132" s="26">
        <v>1</v>
      </c>
      <c r="M132" s="26">
        <v>3</v>
      </c>
      <c r="N132" s="26">
        <v>0.279</v>
      </c>
      <c r="O132" s="26">
        <v>0.0311</v>
      </c>
      <c r="P132" s="26">
        <v>0.2479</v>
      </c>
      <c r="Q132" s="26">
        <v>0.6274</v>
      </c>
      <c r="R132" s="26">
        <v>0.0622</v>
      </c>
      <c r="S132" s="26">
        <v>0.6353</v>
      </c>
      <c r="T132" s="25" t="s">
        <v>259</v>
      </c>
      <c r="U132" s="26" t="s">
        <v>187</v>
      </c>
      <c r="V132" s="26" t="s">
        <v>42</v>
      </c>
      <c r="W132" s="26" t="s">
        <v>43</v>
      </c>
      <c r="X132" s="33"/>
    </row>
    <row r="133" ht="257" customHeight="1" spans="1:24">
      <c r="A133" s="23">
        <v>125</v>
      </c>
      <c r="B133" s="24" t="s">
        <v>587</v>
      </c>
      <c r="C133" s="26" t="s">
        <v>45</v>
      </c>
      <c r="D133" s="26" t="s">
        <v>588</v>
      </c>
      <c r="E133" s="26" t="s">
        <v>589</v>
      </c>
      <c r="F133" s="27" t="s">
        <v>590</v>
      </c>
      <c r="G133" s="26">
        <v>456</v>
      </c>
      <c r="H133" s="26">
        <v>400</v>
      </c>
      <c r="I133" s="26">
        <v>56</v>
      </c>
      <c r="J133" s="27" t="s">
        <v>591</v>
      </c>
      <c r="K133" s="26" t="s">
        <v>592</v>
      </c>
      <c r="L133" s="26">
        <v>2</v>
      </c>
      <c r="M133" s="26">
        <v>0</v>
      </c>
      <c r="N133" s="26">
        <v>0.114</v>
      </c>
      <c r="O133" s="26">
        <v>0.0122</v>
      </c>
      <c r="P133" s="26">
        <v>0.1018</v>
      </c>
      <c r="Q133" s="26">
        <v>0.3519</v>
      </c>
      <c r="R133" s="26">
        <v>0.0406</v>
      </c>
      <c r="S133" s="26">
        <v>0.3113</v>
      </c>
      <c r="T133" s="26" t="s">
        <v>331</v>
      </c>
      <c r="U133" s="26" t="s">
        <v>187</v>
      </c>
      <c r="V133" s="26"/>
      <c r="W133" s="26" t="s">
        <v>43</v>
      </c>
      <c r="X133" s="33"/>
    </row>
    <row r="134" ht="144" customHeight="1" spans="1:24">
      <c r="A134" s="23">
        <v>126</v>
      </c>
      <c r="B134" s="27" t="s">
        <v>593</v>
      </c>
      <c r="C134" s="26" t="s">
        <v>45</v>
      </c>
      <c r="D134" s="26" t="s">
        <v>35</v>
      </c>
      <c r="E134" s="26" t="s">
        <v>594</v>
      </c>
      <c r="F134" s="27" t="s">
        <v>595</v>
      </c>
      <c r="G134" s="23">
        <v>450</v>
      </c>
      <c r="H134" s="23">
        <v>450</v>
      </c>
      <c r="I134" s="26"/>
      <c r="J134" s="27" t="s">
        <v>596</v>
      </c>
      <c r="K134" s="77" t="s">
        <v>147</v>
      </c>
      <c r="L134" s="23">
        <v>0</v>
      </c>
      <c r="M134" s="23">
        <v>1</v>
      </c>
      <c r="N134" s="23">
        <v>0.0962</v>
      </c>
      <c r="O134" s="23">
        <v>0.0157</v>
      </c>
      <c r="P134" s="23">
        <v>0.0805</v>
      </c>
      <c r="Q134" s="23">
        <v>0.281</v>
      </c>
      <c r="R134" s="23">
        <v>0.0523</v>
      </c>
      <c r="S134" s="23">
        <v>0.2287</v>
      </c>
      <c r="T134" s="26" t="s">
        <v>409</v>
      </c>
      <c r="U134" s="26" t="s">
        <v>187</v>
      </c>
      <c r="V134" s="26"/>
      <c r="W134" s="26" t="s">
        <v>43</v>
      </c>
      <c r="X134" s="33"/>
    </row>
    <row r="135" ht="125" customHeight="1" spans="1:24">
      <c r="A135" s="23">
        <v>127</v>
      </c>
      <c r="B135" s="79" t="s">
        <v>597</v>
      </c>
      <c r="C135" s="25" t="s">
        <v>34</v>
      </c>
      <c r="D135" s="25" t="s">
        <v>35</v>
      </c>
      <c r="E135" s="25" t="s">
        <v>598</v>
      </c>
      <c r="F135" s="47" t="s">
        <v>599</v>
      </c>
      <c r="G135" s="26">
        <v>248</v>
      </c>
      <c r="H135" s="26">
        <v>248</v>
      </c>
      <c r="I135" s="26"/>
      <c r="J135" s="47" t="s">
        <v>600</v>
      </c>
      <c r="K135" s="25" t="s">
        <v>56</v>
      </c>
      <c r="L135" s="26">
        <v>0</v>
      </c>
      <c r="M135" s="26">
        <v>2</v>
      </c>
      <c r="N135" s="26">
        <v>0.0888</v>
      </c>
      <c r="O135" s="26">
        <v>0.0122</v>
      </c>
      <c r="P135" s="26">
        <v>0.0766</v>
      </c>
      <c r="Q135" s="26">
        <v>0.2682</v>
      </c>
      <c r="R135" s="26">
        <v>0.0343</v>
      </c>
      <c r="S135" s="26">
        <v>0.2339</v>
      </c>
      <c r="T135" s="25" t="s">
        <v>259</v>
      </c>
      <c r="U135" s="26" t="s">
        <v>468</v>
      </c>
      <c r="V135" s="26" t="s">
        <v>42</v>
      </c>
      <c r="W135" s="26" t="s">
        <v>43</v>
      </c>
      <c r="X135" s="33"/>
    </row>
    <row r="136" ht="130" customHeight="1" spans="1:24">
      <c r="A136" s="23">
        <v>128</v>
      </c>
      <c r="B136" s="79" t="s">
        <v>601</v>
      </c>
      <c r="C136" s="25" t="s">
        <v>34</v>
      </c>
      <c r="D136" s="25" t="s">
        <v>35</v>
      </c>
      <c r="E136" s="25" t="s">
        <v>262</v>
      </c>
      <c r="F136" s="47" t="s">
        <v>602</v>
      </c>
      <c r="G136" s="26">
        <v>110</v>
      </c>
      <c r="H136" s="26">
        <v>110</v>
      </c>
      <c r="I136" s="26"/>
      <c r="J136" s="47" t="s">
        <v>603</v>
      </c>
      <c r="K136" s="25" t="s">
        <v>105</v>
      </c>
      <c r="L136" s="26">
        <v>0</v>
      </c>
      <c r="M136" s="26">
        <v>1</v>
      </c>
      <c r="N136" s="26">
        <v>0.0965</v>
      </c>
      <c r="O136" s="26">
        <v>0.0035</v>
      </c>
      <c r="P136" s="26">
        <v>0.093</v>
      </c>
      <c r="Q136" s="26">
        <v>0.2516</v>
      </c>
      <c r="R136" s="26">
        <v>0.0089</v>
      </c>
      <c r="S136" s="26">
        <v>0.2427</v>
      </c>
      <c r="T136" s="25" t="s">
        <v>259</v>
      </c>
      <c r="U136" s="26" t="s">
        <v>500</v>
      </c>
      <c r="V136" s="26" t="s">
        <v>159</v>
      </c>
      <c r="W136" s="26" t="s">
        <v>43</v>
      </c>
      <c r="X136" s="33"/>
    </row>
    <row r="137" ht="132" customHeight="1" spans="1:24">
      <c r="A137" s="23">
        <v>129</v>
      </c>
      <c r="B137" s="24" t="s">
        <v>604</v>
      </c>
      <c r="C137" s="26" t="s">
        <v>34</v>
      </c>
      <c r="D137" s="26" t="s">
        <v>35</v>
      </c>
      <c r="E137" s="26" t="s">
        <v>605</v>
      </c>
      <c r="F137" s="27" t="s">
        <v>606</v>
      </c>
      <c r="G137" s="26">
        <v>98</v>
      </c>
      <c r="H137" s="26">
        <v>98</v>
      </c>
      <c r="I137" s="26"/>
      <c r="J137" s="27" t="s">
        <v>607</v>
      </c>
      <c r="K137" s="23"/>
      <c r="L137" s="80">
        <v>0</v>
      </c>
      <c r="M137" s="26">
        <v>1</v>
      </c>
      <c r="N137" s="26">
        <v>0.0358</v>
      </c>
      <c r="O137" s="26">
        <v>0.0006</v>
      </c>
      <c r="P137" s="26">
        <v>0.0352</v>
      </c>
      <c r="Q137" s="26">
        <v>0.1083</v>
      </c>
      <c r="R137" s="26">
        <v>0.0012</v>
      </c>
      <c r="S137" s="26">
        <v>0.1071</v>
      </c>
      <c r="T137" s="26" t="s">
        <v>608</v>
      </c>
      <c r="U137" s="26" t="s">
        <v>609</v>
      </c>
      <c r="V137" s="26" t="s">
        <v>159</v>
      </c>
      <c r="W137" s="26" t="s">
        <v>43</v>
      </c>
      <c r="X137" s="33"/>
    </row>
    <row r="138" ht="100" customHeight="1" spans="1:24">
      <c r="A138" s="23">
        <v>130</v>
      </c>
      <c r="B138" s="27" t="s">
        <v>610</v>
      </c>
      <c r="C138" s="26" t="s">
        <v>34</v>
      </c>
      <c r="D138" s="26" t="s">
        <v>35</v>
      </c>
      <c r="E138" s="26" t="s">
        <v>611</v>
      </c>
      <c r="F138" s="47" t="s">
        <v>612</v>
      </c>
      <c r="G138" s="26">
        <v>70</v>
      </c>
      <c r="H138" s="26">
        <v>70</v>
      </c>
      <c r="I138" s="26"/>
      <c r="J138" s="47" t="s">
        <v>613</v>
      </c>
      <c r="K138" s="26"/>
      <c r="L138" s="26">
        <v>0</v>
      </c>
      <c r="M138" s="26">
        <v>1</v>
      </c>
      <c r="N138" s="52">
        <v>0.0519</v>
      </c>
      <c r="O138" s="52">
        <v>0.0044</v>
      </c>
      <c r="P138" s="52">
        <v>0.0475</v>
      </c>
      <c r="Q138" s="23">
        <v>0.165</v>
      </c>
      <c r="R138" s="23">
        <v>0.0159</v>
      </c>
      <c r="S138" s="52">
        <v>0.1491</v>
      </c>
      <c r="T138" s="26" t="s">
        <v>246</v>
      </c>
      <c r="U138" s="26" t="s">
        <v>609</v>
      </c>
      <c r="V138" s="33"/>
      <c r="W138" s="26" t="s">
        <v>43</v>
      </c>
      <c r="X138" s="33"/>
    </row>
    <row r="139" ht="153" customHeight="1" spans="1:24">
      <c r="A139" s="23">
        <v>131</v>
      </c>
      <c r="B139" s="24" t="s">
        <v>614</v>
      </c>
      <c r="C139" s="26" t="s">
        <v>45</v>
      </c>
      <c r="D139" s="26" t="s">
        <v>35</v>
      </c>
      <c r="E139" s="26" t="s">
        <v>615</v>
      </c>
      <c r="F139" s="27" t="s">
        <v>616</v>
      </c>
      <c r="G139" s="40">
        <v>59.5</v>
      </c>
      <c r="H139" s="40">
        <v>59.5</v>
      </c>
      <c r="I139" s="26"/>
      <c r="J139" s="41" t="s">
        <v>617</v>
      </c>
      <c r="K139" s="33"/>
      <c r="L139" s="40">
        <v>0</v>
      </c>
      <c r="M139" s="40">
        <v>13</v>
      </c>
      <c r="N139" s="40">
        <v>0.4457</v>
      </c>
      <c r="O139" s="40">
        <v>0.0191</v>
      </c>
      <c r="P139" s="40">
        <v>0.4266</v>
      </c>
      <c r="Q139" s="40">
        <v>2.5326</v>
      </c>
      <c r="R139" s="40">
        <v>0.0403</v>
      </c>
      <c r="S139" s="40">
        <v>2.4923</v>
      </c>
      <c r="T139" s="26" t="s">
        <v>608</v>
      </c>
      <c r="U139" s="26" t="s">
        <v>609</v>
      </c>
      <c r="V139" s="33"/>
      <c r="W139" s="26" t="s">
        <v>43</v>
      </c>
      <c r="X139" s="33"/>
    </row>
    <row r="140" ht="138" customHeight="1" spans="1:24">
      <c r="A140" s="23">
        <v>132</v>
      </c>
      <c r="B140" s="24" t="s">
        <v>618</v>
      </c>
      <c r="C140" s="26" t="s">
        <v>34</v>
      </c>
      <c r="D140" s="26" t="s">
        <v>619</v>
      </c>
      <c r="E140" s="26" t="s">
        <v>620</v>
      </c>
      <c r="F140" s="27" t="s">
        <v>621</v>
      </c>
      <c r="G140" s="26">
        <v>25</v>
      </c>
      <c r="H140" s="26">
        <v>25</v>
      </c>
      <c r="I140" s="26"/>
      <c r="J140" s="27" t="s">
        <v>622</v>
      </c>
      <c r="K140" s="26"/>
      <c r="L140" s="26">
        <v>1</v>
      </c>
      <c r="M140" s="26">
        <v>0</v>
      </c>
      <c r="N140" s="26">
        <v>0.032</v>
      </c>
      <c r="O140" s="26">
        <v>0.015</v>
      </c>
      <c r="P140" s="26">
        <v>0.017</v>
      </c>
      <c r="Q140" s="26">
        <v>0.139</v>
      </c>
      <c r="R140" s="26">
        <v>0.06</v>
      </c>
      <c r="S140" s="26">
        <v>0.079</v>
      </c>
      <c r="T140" s="26" t="s">
        <v>623</v>
      </c>
      <c r="U140" s="26" t="s">
        <v>609</v>
      </c>
      <c r="V140" s="33"/>
      <c r="W140" s="26" t="s">
        <v>43</v>
      </c>
      <c r="X140" s="33"/>
    </row>
    <row r="141" ht="120" customHeight="1" spans="1:24">
      <c r="A141" s="23">
        <v>133</v>
      </c>
      <c r="B141" s="24" t="s">
        <v>624</v>
      </c>
      <c r="C141" s="26" t="s">
        <v>34</v>
      </c>
      <c r="D141" s="26" t="s">
        <v>35</v>
      </c>
      <c r="E141" s="26" t="s">
        <v>625</v>
      </c>
      <c r="F141" s="81" t="s">
        <v>626</v>
      </c>
      <c r="G141" s="26">
        <v>62</v>
      </c>
      <c r="H141" s="26">
        <v>62</v>
      </c>
      <c r="I141" s="26"/>
      <c r="J141" s="27" t="s">
        <v>627</v>
      </c>
      <c r="K141" s="26"/>
      <c r="L141" s="26">
        <v>0</v>
      </c>
      <c r="M141" s="26">
        <v>1</v>
      </c>
      <c r="N141" s="26">
        <v>0.0067</v>
      </c>
      <c r="O141" s="26">
        <v>0.0017</v>
      </c>
      <c r="P141" s="26">
        <v>0.005</v>
      </c>
      <c r="Q141" s="26">
        <v>0.0229</v>
      </c>
      <c r="R141" s="26">
        <v>0.0052</v>
      </c>
      <c r="S141" s="26">
        <v>0.0177</v>
      </c>
      <c r="T141" s="26" t="s">
        <v>628</v>
      </c>
      <c r="U141" s="26" t="s">
        <v>609</v>
      </c>
      <c r="V141" s="26" t="s">
        <v>629</v>
      </c>
      <c r="W141" s="82" t="s">
        <v>43</v>
      </c>
      <c r="X141" s="33"/>
    </row>
    <row r="142" ht="104" customHeight="1" spans="1:24">
      <c r="A142" s="23">
        <v>134</v>
      </c>
      <c r="B142" s="24" t="s">
        <v>630</v>
      </c>
      <c r="C142" s="26" t="s">
        <v>34</v>
      </c>
      <c r="D142" s="26" t="s">
        <v>631</v>
      </c>
      <c r="E142" s="26" t="s">
        <v>632</v>
      </c>
      <c r="F142" s="37" t="s">
        <v>633</v>
      </c>
      <c r="G142" s="26">
        <v>48.2</v>
      </c>
      <c r="H142" s="26">
        <v>48.2</v>
      </c>
      <c r="I142" s="26"/>
      <c r="J142" s="27" t="s">
        <v>634</v>
      </c>
      <c r="K142" s="26"/>
      <c r="L142" s="26">
        <v>0</v>
      </c>
      <c r="M142" s="26">
        <v>1</v>
      </c>
      <c r="N142" s="26">
        <v>0.0413</v>
      </c>
      <c r="O142" s="26">
        <v>0.0007</v>
      </c>
      <c r="P142" s="26">
        <v>0.0406</v>
      </c>
      <c r="Q142" s="26">
        <v>0.165</v>
      </c>
      <c r="R142" s="26">
        <v>0.0015</v>
      </c>
      <c r="S142" s="26">
        <v>0.1635</v>
      </c>
      <c r="T142" s="26" t="s">
        <v>608</v>
      </c>
      <c r="U142" s="26" t="s">
        <v>609</v>
      </c>
      <c r="V142" s="33"/>
      <c r="W142" s="26" t="s">
        <v>43</v>
      </c>
      <c r="X142" s="33"/>
    </row>
    <row r="143" ht="109" customHeight="1" spans="1:24">
      <c r="A143" s="23">
        <v>135</v>
      </c>
      <c r="B143" s="27" t="s">
        <v>635</v>
      </c>
      <c r="C143" s="26" t="s">
        <v>34</v>
      </c>
      <c r="D143" s="26" t="s">
        <v>636</v>
      </c>
      <c r="E143" s="26" t="s">
        <v>637</v>
      </c>
      <c r="F143" s="37" t="s">
        <v>638</v>
      </c>
      <c r="G143" s="26">
        <v>60</v>
      </c>
      <c r="H143" s="26">
        <v>60</v>
      </c>
      <c r="I143" s="26"/>
      <c r="J143" s="27" t="s">
        <v>639</v>
      </c>
      <c r="K143" s="26"/>
      <c r="L143" s="26">
        <v>0</v>
      </c>
      <c r="M143" s="26">
        <v>1</v>
      </c>
      <c r="N143" s="26">
        <v>0.0192</v>
      </c>
      <c r="O143" s="26">
        <v>0.035</v>
      </c>
      <c r="P143" s="26">
        <v>0.157</v>
      </c>
      <c r="Q143" s="26">
        <v>0.0636</v>
      </c>
      <c r="R143" s="26">
        <v>0.0112</v>
      </c>
      <c r="S143" s="26">
        <v>0.0524</v>
      </c>
      <c r="T143" s="26" t="s">
        <v>331</v>
      </c>
      <c r="U143" s="26" t="s">
        <v>609</v>
      </c>
      <c r="V143" s="33"/>
      <c r="W143" s="26" t="s">
        <v>43</v>
      </c>
      <c r="X143" s="33"/>
    </row>
    <row r="144" s="3" customFormat="1" ht="116" customHeight="1" spans="1:24">
      <c r="A144" s="23">
        <v>136</v>
      </c>
      <c r="B144" s="83" t="s">
        <v>640</v>
      </c>
      <c r="C144" s="26" t="s">
        <v>34</v>
      </c>
      <c r="D144" s="26" t="s">
        <v>641</v>
      </c>
      <c r="E144" s="26" t="s">
        <v>642</v>
      </c>
      <c r="F144" s="37" t="s">
        <v>643</v>
      </c>
      <c r="G144" s="31">
        <v>10</v>
      </c>
      <c r="H144" s="31">
        <v>10</v>
      </c>
      <c r="I144" s="31"/>
      <c r="J144" s="27" t="s">
        <v>644</v>
      </c>
      <c r="K144" s="31"/>
      <c r="L144" s="23">
        <v>0</v>
      </c>
      <c r="M144" s="23">
        <v>1</v>
      </c>
      <c r="N144" s="23">
        <v>0.0537</v>
      </c>
      <c r="O144" s="23">
        <v>0.0011</v>
      </c>
      <c r="P144" s="23">
        <v>0.0526</v>
      </c>
      <c r="Q144" s="23">
        <v>0.1869</v>
      </c>
      <c r="R144" s="23">
        <v>0.0029</v>
      </c>
      <c r="S144" s="23">
        <v>0.184</v>
      </c>
      <c r="T144" s="26" t="s">
        <v>645</v>
      </c>
      <c r="U144" s="26" t="s">
        <v>609</v>
      </c>
      <c r="V144" s="26" t="s">
        <v>646</v>
      </c>
      <c r="W144" s="26" t="s">
        <v>43</v>
      </c>
      <c r="X144" s="33"/>
    </row>
    <row r="145" s="2" customFormat="1" ht="199" customHeight="1" spans="1:27">
      <c r="A145" s="23">
        <v>137</v>
      </c>
      <c r="B145" s="84" t="s">
        <v>647</v>
      </c>
      <c r="C145" s="85" t="s">
        <v>45</v>
      </c>
      <c r="D145" s="85" t="s">
        <v>171</v>
      </c>
      <c r="E145" s="82" t="s">
        <v>648</v>
      </c>
      <c r="F145" s="27" t="s">
        <v>649</v>
      </c>
      <c r="G145" s="26">
        <v>89</v>
      </c>
      <c r="H145" s="26">
        <v>89</v>
      </c>
      <c r="I145" s="85"/>
      <c r="J145" s="86" t="s">
        <v>650</v>
      </c>
      <c r="K145" s="85"/>
      <c r="L145" s="23">
        <v>4</v>
      </c>
      <c r="M145" s="23">
        <v>6</v>
      </c>
      <c r="N145" s="85">
        <v>0.3461</v>
      </c>
      <c r="O145" s="85">
        <v>0.1134</v>
      </c>
      <c r="P145" s="85">
        <v>0.2241</v>
      </c>
      <c r="Q145" s="85">
        <v>0.8668</v>
      </c>
      <c r="R145" s="85">
        <v>0.1035</v>
      </c>
      <c r="S145" s="85">
        <v>0.776</v>
      </c>
      <c r="T145" s="85" t="s">
        <v>651</v>
      </c>
      <c r="U145" s="85" t="s">
        <v>651</v>
      </c>
      <c r="V145" s="26" t="s">
        <v>42</v>
      </c>
      <c r="W145" s="26" t="s">
        <v>43</v>
      </c>
      <c r="X145" s="87"/>
      <c r="Y145" s="3"/>
      <c r="Z145" s="3"/>
      <c r="AA145" s="3"/>
    </row>
    <row r="146" ht="40" customHeight="1" spans="1:27">
      <c r="A146" s="13" t="s">
        <v>652</v>
      </c>
      <c r="B146" s="20" t="s">
        <v>653</v>
      </c>
      <c r="C146" s="33"/>
      <c r="D146" s="33"/>
      <c r="E146" s="33"/>
      <c r="F146" s="33"/>
      <c r="G146" s="13">
        <f>SUM(G147:G152)</f>
        <v>266.94</v>
      </c>
      <c r="H146" s="13">
        <f>SUM(H147:H152)</f>
        <v>266.94</v>
      </c>
      <c r="I146" s="13"/>
      <c r="J146" s="33"/>
      <c r="K146" s="33"/>
      <c r="L146" s="33"/>
      <c r="M146" s="33"/>
      <c r="N146" s="33"/>
      <c r="O146" s="33"/>
      <c r="P146" s="33"/>
      <c r="Q146" s="33"/>
      <c r="R146" s="33"/>
      <c r="S146" s="33"/>
      <c r="T146" s="33"/>
      <c r="U146" s="33"/>
      <c r="V146" s="33"/>
      <c r="W146" s="33"/>
      <c r="X146" s="33"/>
    </row>
    <row r="147" ht="190" customHeight="1" spans="1:27">
      <c r="A147" s="23">
        <v>138</v>
      </c>
      <c r="B147" s="24" t="s">
        <v>654</v>
      </c>
      <c r="C147" s="23" t="s">
        <v>45</v>
      </c>
      <c r="D147" s="26" t="s">
        <v>35</v>
      </c>
      <c r="E147" s="26" t="s">
        <v>36</v>
      </c>
      <c r="F147" s="27" t="s">
        <v>655</v>
      </c>
      <c r="G147" s="26">
        <v>110</v>
      </c>
      <c r="H147" s="26">
        <v>110</v>
      </c>
      <c r="I147" s="26"/>
      <c r="J147" s="27" t="s">
        <v>656</v>
      </c>
      <c r="K147" s="26" t="s">
        <v>56</v>
      </c>
      <c r="L147" s="26">
        <v>0</v>
      </c>
      <c r="M147" s="26">
        <v>0</v>
      </c>
      <c r="N147" s="26">
        <v>0.2</v>
      </c>
      <c r="O147" s="26">
        <v>0.2</v>
      </c>
      <c r="P147" s="26">
        <v>0</v>
      </c>
      <c r="Q147" s="26">
        <v>0.2</v>
      </c>
      <c r="R147" s="26">
        <v>0.2</v>
      </c>
      <c r="S147" s="26">
        <v>0</v>
      </c>
      <c r="T147" s="26" t="s">
        <v>657</v>
      </c>
      <c r="U147" s="26" t="s">
        <v>657</v>
      </c>
      <c r="V147" s="26" t="s">
        <v>42</v>
      </c>
      <c r="W147" s="26" t="s">
        <v>43</v>
      </c>
      <c r="X147" s="33"/>
    </row>
    <row r="148" ht="107" customHeight="1" spans="1:27">
      <c r="A148" s="23">
        <v>139</v>
      </c>
      <c r="B148" s="24" t="s">
        <v>658</v>
      </c>
      <c r="C148" s="26" t="s">
        <v>45</v>
      </c>
      <c r="D148" s="26" t="s">
        <v>35</v>
      </c>
      <c r="E148" s="26" t="s">
        <v>36</v>
      </c>
      <c r="F148" s="27" t="s">
        <v>659</v>
      </c>
      <c r="G148" s="26">
        <v>15.9</v>
      </c>
      <c r="H148" s="26">
        <v>15.9</v>
      </c>
      <c r="I148" s="26"/>
      <c r="J148" s="27" t="s">
        <v>660</v>
      </c>
      <c r="K148" s="26" t="s">
        <v>56</v>
      </c>
      <c r="L148" s="26">
        <v>0</v>
      </c>
      <c r="M148" s="26">
        <v>0</v>
      </c>
      <c r="N148" s="26">
        <v>0.0053</v>
      </c>
      <c r="O148" s="26">
        <v>0.0053</v>
      </c>
      <c r="P148" s="26">
        <v>0</v>
      </c>
      <c r="Q148" s="26">
        <v>0.0053</v>
      </c>
      <c r="R148" s="26">
        <v>0.0053</v>
      </c>
      <c r="S148" s="26">
        <v>0</v>
      </c>
      <c r="T148" s="26" t="s">
        <v>657</v>
      </c>
      <c r="U148" s="26" t="s">
        <v>657</v>
      </c>
      <c r="V148" s="26" t="s">
        <v>42</v>
      </c>
      <c r="W148" s="26" t="s">
        <v>43</v>
      </c>
      <c r="X148" s="33"/>
    </row>
    <row r="149" ht="161" customHeight="1" spans="1:27">
      <c r="A149" s="23">
        <v>140</v>
      </c>
      <c r="B149" s="42" t="s">
        <v>661</v>
      </c>
      <c r="C149" s="26" t="s">
        <v>45</v>
      </c>
      <c r="D149" s="26" t="s">
        <v>35</v>
      </c>
      <c r="E149" s="26" t="s">
        <v>36</v>
      </c>
      <c r="F149" s="27" t="s">
        <v>662</v>
      </c>
      <c r="G149" s="26">
        <v>33.84</v>
      </c>
      <c r="H149" s="26">
        <v>33.84</v>
      </c>
      <c r="I149" s="26"/>
      <c r="J149" s="27" t="s">
        <v>663</v>
      </c>
      <c r="K149" s="26" t="s">
        <v>105</v>
      </c>
      <c r="L149" s="26"/>
      <c r="M149" s="26"/>
      <c r="N149" s="26"/>
      <c r="O149" s="26"/>
      <c r="P149" s="26"/>
      <c r="Q149" s="32"/>
      <c r="R149" s="26"/>
      <c r="S149" s="26"/>
      <c r="T149" s="26" t="s">
        <v>664</v>
      </c>
      <c r="U149" s="26" t="s">
        <v>664</v>
      </c>
      <c r="V149" s="26" t="s">
        <v>42</v>
      </c>
      <c r="W149" s="26" t="s">
        <v>43</v>
      </c>
      <c r="X149" s="33"/>
    </row>
    <row r="150" ht="151" customHeight="1" spans="1:27">
      <c r="A150" s="23">
        <v>141</v>
      </c>
      <c r="B150" s="24" t="s">
        <v>665</v>
      </c>
      <c r="C150" s="26" t="s">
        <v>45</v>
      </c>
      <c r="D150" s="26" t="s">
        <v>35</v>
      </c>
      <c r="E150" s="26" t="s">
        <v>36</v>
      </c>
      <c r="F150" s="27" t="s">
        <v>666</v>
      </c>
      <c r="G150" s="26">
        <v>67.2</v>
      </c>
      <c r="H150" s="26">
        <v>67.2</v>
      </c>
      <c r="I150" s="33"/>
      <c r="J150" s="37" t="s">
        <v>667</v>
      </c>
      <c r="K150" s="26" t="s">
        <v>105</v>
      </c>
      <c r="L150" s="26">
        <v>11</v>
      </c>
      <c r="M150" s="26">
        <v>100</v>
      </c>
      <c r="N150" s="26">
        <v>0.0111</v>
      </c>
      <c r="O150" s="26">
        <v>0.002</v>
      </c>
      <c r="P150" s="26">
        <v>0.0091</v>
      </c>
      <c r="Q150" s="32">
        <v>0.0111</v>
      </c>
      <c r="R150" s="26">
        <v>0.002</v>
      </c>
      <c r="S150" s="26">
        <v>0.0091</v>
      </c>
      <c r="T150" s="26" t="s">
        <v>668</v>
      </c>
      <c r="U150" s="26" t="s">
        <v>668</v>
      </c>
      <c r="V150" s="26" t="s">
        <v>42</v>
      </c>
      <c r="W150" s="26" t="s">
        <v>43</v>
      </c>
      <c r="X150" s="33"/>
    </row>
    <row r="151" ht="157" customHeight="1" spans="1:27">
      <c r="A151" s="23">
        <v>142</v>
      </c>
      <c r="B151" s="27" t="s">
        <v>669</v>
      </c>
      <c r="C151" s="23" t="s">
        <v>45</v>
      </c>
      <c r="D151" s="28" t="s">
        <v>670</v>
      </c>
      <c r="E151" s="26" t="s">
        <v>671</v>
      </c>
      <c r="F151" s="27" t="s">
        <v>672</v>
      </c>
      <c r="G151" s="23">
        <v>20</v>
      </c>
      <c r="H151" s="23">
        <v>20</v>
      </c>
      <c r="I151" s="28"/>
      <c r="J151" s="28" t="s">
        <v>673</v>
      </c>
      <c r="K151" s="26" t="s">
        <v>674</v>
      </c>
      <c r="L151" s="23">
        <v>2</v>
      </c>
      <c r="M151" s="23">
        <v>10</v>
      </c>
      <c r="N151" s="23">
        <v>0.01</v>
      </c>
      <c r="O151" s="23">
        <v>0.001</v>
      </c>
      <c r="P151" s="23">
        <v>0.009</v>
      </c>
      <c r="Q151" s="23">
        <v>0.002</v>
      </c>
      <c r="R151" s="23">
        <v>0.006</v>
      </c>
      <c r="S151" s="23">
        <v>0.014</v>
      </c>
      <c r="T151" s="28" t="s">
        <v>675</v>
      </c>
      <c r="U151" s="26" t="s">
        <v>676</v>
      </c>
      <c r="V151" s="26" t="s">
        <v>42</v>
      </c>
      <c r="W151" s="26" t="s">
        <v>43</v>
      </c>
      <c r="X151" s="33"/>
    </row>
    <row r="152" ht="234" customHeight="1" spans="1:27">
      <c r="A152" s="23">
        <v>143</v>
      </c>
      <c r="B152" s="24" t="s">
        <v>677</v>
      </c>
      <c r="C152" s="26" t="s">
        <v>45</v>
      </c>
      <c r="D152" s="26" t="s">
        <v>53</v>
      </c>
      <c r="E152" s="26" t="s">
        <v>108</v>
      </c>
      <c r="F152" s="27" t="s">
        <v>678</v>
      </c>
      <c r="G152" s="26">
        <v>20</v>
      </c>
      <c r="H152" s="26">
        <v>20</v>
      </c>
      <c r="I152" s="26"/>
      <c r="J152" s="27" t="s">
        <v>679</v>
      </c>
      <c r="K152" s="27" t="s">
        <v>680</v>
      </c>
      <c r="L152" s="26">
        <v>13</v>
      </c>
      <c r="M152" s="26">
        <v>98</v>
      </c>
      <c r="N152" s="26">
        <v>0.01</v>
      </c>
      <c r="O152" s="26">
        <v>0.01</v>
      </c>
      <c r="P152" s="26">
        <v>0</v>
      </c>
      <c r="Q152" s="26">
        <v>0.01</v>
      </c>
      <c r="R152" s="26">
        <v>0.01</v>
      </c>
      <c r="S152" s="26">
        <v>0</v>
      </c>
      <c r="T152" s="26" t="s">
        <v>681</v>
      </c>
      <c r="U152" s="26" t="s">
        <v>50</v>
      </c>
      <c r="V152" s="26" t="s">
        <v>79</v>
      </c>
      <c r="W152" s="26" t="s">
        <v>43</v>
      </c>
      <c r="X152" s="33"/>
    </row>
    <row r="153" ht="40" customHeight="1" spans="1:27">
      <c r="A153" s="23" t="s">
        <v>682</v>
      </c>
      <c r="B153" s="20" t="s">
        <v>683</v>
      </c>
      <c r="C153" s="33"/>
      <c r="D153" s="33"/>
      <c r="E153" s="33"/>
      <c r="F153" s="33"/>
      <c r="G153" s="13">
        <f>SUM(G154)</f>
        <v>120</v>
      </c>
      <c r="H153" s="13">
        <f>SUM(H154)</f>
        <v>120</v>
      </c>
      <c r="I153" s="33"/>
      <c r="J153" s="33"/>
      <c r="K153" s="33"/>
      <c r="L153" s="33"/>
      <c r="M153" s="33"/>
      <c r="N153" s="33"/>
      <c r="O153" s="33"/>
      <c r="P153" s="33"/>
      <c r="Q153" s="33"/>
      <c r="R153" s="33"/>
      <c r="S153" s="33"/>
      <c r="T153" s="33"/>
      <c r="U153" s="33"/>
      <c r="V153" s="33"/>
      <c r="W153" s="33"/>
      <c r="X153" s="33"/>
    </row>
    <row r="154" ht="123" customHeight="1" spans="1:27">
      <c r="A154" s="23">
        <v>144</v>
      </c>
      <c r="B154" s="42" t="s">
        <v>684</v>
      </c>
      <c r="C154" s="26" t="s">
        <v>45</v>
      </c>
      <c r="D154" s="26" t="s">
        <v>35</v>
      </c>
      <c r="E154" s="26" t="s">
        <v>685</v>
      </c>
      <c r="F154" s="27" t="s">
        <v>686</v>
      </c>
      <c r="G154" s="26">
        <v>120</v>
      </c>
      <c r="H154" s="26">
        <v>120</v>
      </c>
      <c r="I154" s="26"/>
      <c r="J154" s="27" t="s">
        <v>687</v>
      </c>
      <c r="K154" s="26"/>
      <c r="L154" s="26">
        <v>13</v>
      </c>
      <c r="M154" s="26">
        <v>98</v>
      </c>
      <c r="N154" s="26">
        <v>0.04</v>
      </c>
      <c r="O154" s="26">
        <v>0.04</v>
      </c>
      <c r="P154" s="26">
        <v>0</v>
      </c>
      <c r="Q154" s="26">
        <v>0.04</v>
      </c>
      <c r="R154" s="26">
        <v>0.04</v>
      </c>
      <c r="S154" s="23">
        <v>0</v>
      </c>
      <c r="T154" s="26" t="s">
        <v>57</v>
      </c>
      <c r="U154" s="26" t="s">
        <v>50</v>
      </c>
      <c r="V154" s="26" t="s">
        <v>42</v>
      </c>
      <c r="W154" s="26" t="s">
        <v>43</v>
      </c>
      <c r="X154" s="33"/>
    </row>
    <row r="155" ht="40" customHeight="1" spans="1:27">
      <c r="A155" s="23" t="s">
        <v>688</v>
      </c>
      <c r="B155" s="20" t="s">
        <v>689</v>
      </c>
      <c r="C155" s="33"/>
      <c r="D155" s="33"/>
      <c r="E155" s="33"/>
      <c r="F155" s="33"/>
      <c r="G155" s="13">
        <f>SUM(G156:G157)</f>
        <v>30</v>
      </c>
      <c r="H155" s="13">
        <f>SUM(H156:H157)</f>
        <v>30</v>
      </c>
      <c r="I155" s="33"/>
      <c r="J155" s="33"/>
      <c r="K155" s="33"/>
      <c r="L155" s="33"/>
      <c r="M155" s="33"/>
      <c r="N155" s="33"/>
      <c r="O155" s="33"/>
      <c r="P155" s="33"/>
      <c r="Q155" s="33"/>
      <c r="R155" s="33"/>
      <c r="S155" s="33"/>
      <c r="T155" s="33"/>
      <c r="U155" s="33"/>
      <c r="V155" s="33"/>
      <c r="W155" s="33"/>
      <c r="X155" s="33"/>
    </row>
    <row r="156" ht="140" customHeight="1" spans="1:27">
      <c r="A156" s="23">
        <v>145</v>
      </c>
      <c r="B156" s="24" t="s">
        <v>690</v>
      </c>
      <c r="C156" s="26" t="s">
        <v>45</v>
      </c>
      <c r="D156" s="26" t="s">
        <v>35</v>
      </c>
      <c r="E156" s="26" t="s">
        <v>272</v>
      </c>
      <c r="F156" s="37" t="s">
        <v>691</v>
      </c>
      <c r="G156" s="26">
        <v>20</v>
      </c>
      <c r="H156" s="26">
        <v>20</v>
      </c>
      <c r="I156" s="26"/>
      <c r="J156" s="27" t="s">
        <v>692</v>
      </c>
      <c r="K156" s="26"/>
      <c r="L156" s="26">
        <v>0</v>
      </c>
      <c r="M156" s="26">
        <v>1</v>
      </c>
      <c r="N156" s="26">
        <v>0.24</v>
      </c>
      <c r="O156" s="26">
        <v>0.04</v>
      </c>
      <c r="P156" s="26">
        <v>0.2</v>
      </c>
      <c r="Q156" s="26">
        <v>1.2</v>
      </c>
      <c r="R156" s="26">
        <v>0.1</v>
      </c>
      <c r="S156" s="26">
        <v>1.1</v>
      </c>
      <c r="T156" s="26" t="s">
        <v>693</v>
      </c>
      <c r="U156" s="26" t="s">
        <v>694</v>
      </c>
      <c r="V156" s="26" t="s">
        <v>42</v>
      </c>
      <c r="W156" s="26" t="s">
        <v>43</v>
      </c>
      <c r="X156" s="33"/>
    </row>
    <row r="157" ht="133" customHeight="1" spans="1:27">
      <c r="A157" s="23">
        <v>146</v>
      </c>
      <c r="B157" s="24" t="s">
        <v>695</v>
      </c>
      <c r="C157" s="26" t="s">
        <v>34</v>
      </c>
      <c r="D157" s="26" t="s">
        <v>35</v>
      </c>
      <c r="E157" s="26" t="s">
        <v>696</v>
      </c>
      <c r="F157" s="37" t="s">
        <v>697</v>
      </c>
      <c r="G157" s="26">
        <v>10</v>
      </c>
      <c r="H157" s="26">
        <v>10</v>
      </c>
      <c r="I157" s="26"/>
      <c r="J157" s="27" t="s">
        <v>698</v>
      </c>
      <c r="K157" s="26"/>
      <c r="L157" s="26">
        <v>1</v>
      </c>
      <c r="M157" s="26">
        <v>1</v>
      </c>
      <c r="N157" s="26">
        <v>0.5</v>
      </c>
      <c r="O157" s="26">
        <v>0.011</v>
      </c>
      <c r="P157" s="26">
        <v>0.039</v>
      </c>
      <c r="Q157" s="26">
        <v>0.1</v>
      </c>
      <c r="R157" s="26">
        <v>0.035</v>
      </c>
      <c r="S157" s="26">
        <v>0.065</v>
      </c>
      <c r="T157" s="26" t="s">
        <v>699</v>
      </c>
      <c r="U157" s="26" t="s">
        <v>694</v>
      </c>
      <c r="V157" s="26"/>
      <c r="W157" s="26" t="s">
        <v>43</v>
      </c>
      <c r="X157" s="33"/>
    </row>
    <row r="158" ht="40" customHeight="1" spans="1:27">
      <c r="A158" s="14" t="s">
        <v>700</v>
      </c>
      <c r="B158" s="20" t="s">
        <v>701</v>
      </c>
      <c r="C158" s="33"/>
      <c r="D158" s="33"/>
      <c r="E158" s="33"/>
      <c r="F158" s="33"/>
      <c r="G158" s="13">
        <f>SUM(G159:G160)</f>
        <v>344.4</v>
      </c>
      <c r="H158" s="13">
        <f>SUM(H159:H160)</f>
        <v>310</v>
      </c>
      <c r="I158" s="13">
        <f>SUM(I159:I160)</f>
        <v>34.4</v>
      </c>
      <c r="J158" s="33"/>
      <c r="K158" s="33"/>
      <c r="L158" s="33"/>
      <c r="M158" s="33"/>
      <c r="N158" s="33"/>
      <c r="O158" s="33"/>
      <c r="P158" s="33"/>
      <c r="Q158" s="33"/>
      <c r="R158" s="33"/>
      <c r="S158" s="33"/>
      <c r="T158" s="33"/>
      <c r="U158" s="33"/>
      <c r="V158" s="33"/>
      <c r="W158" s="33"/>
      <c r="X158" s="33"/>
    </row>
    <row r="159" ht="281" customHeight="1" spans="1:27">
      <c r="A159" s="26">
        <v>147</v>
      </c>
      <c r="B159" s="24" t="s">
        <v>702</v>
      </c>
      <c r="C159" s="26" t="s">
        <v>45</v>
      </c>
      <c r="D159" s="26" t="s">
        <v>53</v>
      </c>
      <c r="E159" s="26" t="s">
        <v>703</v>
      </c>
      <c r="F159" s="27" t="s">
        <v>704</v>
      </c>
      <c r="G159" s="26">
        <v>100</v>
      </c>
      <c r="H159" s="26">
        <v>100</v>
      </c>
      <c r="I159" s="26"/>
      <c r="J159" s="27" t="s">
        <v>705</v>
      </c>
      <c r="K159" s="27" t="s">
        <v>706</v>
      </c>
      <c r="L159" s="26"/>
      <c r="M159" s="26"/>
      <c r="N159" s="26"/>
      <c r="O159" s="26"/>
      <c r="P159" s="26"/>
      <c r="Q159" s="26"/>
      <c r="R159" s="26"/>
      <c r="S159" s="26"/>
      <c r="T159" s="26" t="s">
        <v>707</v>
      </c>
      <c r="U159" s="26" t="s">
        <v>708</v>
      </c>
      <c r="V159" s="26" t="s">
        <v>79</v>
      </c>
      <c r="W159" s="26" t="s">
        <v>43</v>
      </c>
      <c r="X159" s="33"/>
    </row>
    <row r="160" ht="233" customHeight="1" spans="1:27">
      <c r="A160" s="26">
        <v>148</v>
      </c>
      <c r="B160" s="24" t="s">
        <v>709</v>
      </c>
      <c r="C160" s="23" t="s">
        <v>45</v>
      </c>
      <c r="D160" s="26" t="s">
        <v>641</v>
      </c>
      <c r="E160" s="26" t="s">
        <v>710</v>
      </c>
      <c r="F160" s="86" t="s">
        <v>711</v>
      </c>
      <c r="G160" s="23">
        <v>244.4</v>
      </c>
      <c r="H160" s="23">
        <v>210</v>
      </c>
      <c r="I160" s="23">
        <v>34.4</v>
      </c>
      <c r="J160" s="27" t="s">
        <v>712</v>
      </c>
      <c r="K160" s="23" t="s">
        <v>105</v>
      </c>
      <c r="L160" s="23"/>
      <c r="M160" s="23"/>
      <c r="N160" s="23"/>
      <c r="O160" s="23"/>
      <c r="P160" s="23"/>
      <c r="Q160" s="23"/>
      <c r="R160" s="23"/>
      <c r="S160" s="23"/>
      <c r="T160" s="26" t="s">
        <v>713</v>
      </c>
      <c r="U160" s="26" t="s">
        <v>708</v>
      </c>
      <c r="V160" s="26" t="s">
        <v>42</v>
      </c>
      <c r="W160" s="26" t="s">
        <v>43</v>
      </c>
      <c r="X160" s="33"/>
    </row>
    <row r="161" ht="40" customHeight="1" spans="1:24">
      <c r="A161" s="14" t="s">
        <v>714</v>
      </c>
      <c r="B161" s="20" t="s">
        <v>715</v>
      </c>
      <c r="C161" s="33"/>
      <c r="D161" s="33"/>
      <c r="E161" s="33"/>
      <c r="F161" s="33"/>
      <c r="G161" s="13">
        <f>SUM(G162)</f>
        <v>300</v>
      </c>
      <c r="H161" s="13">
        <f>SUM(H162)</f>
        <v>300</v>
      </c>
      <c r="I161" s="33"/>
      <c r="J161" s="33"/>
      <c r="K161" s="33"/>
      <c r="L161" s="33"/>
      <c r="M161" s="33"/>
      <c r="N161" s="33"/>
      <c r="O161" s="33"/>
      <c r="P161" s="33"/>
      <c r="Q161" s="33"/>
      <c r="R161" s="33"/>
      <c r="S161" s="33"/>
      <c r="T161" s="33"/>
      <c r="U161" s="33"/>
      <c r="V161" s="33"/>
      <c r="W161" s="33"/>
      <c r="X161" s="33"/>
    </row>
    <row r="162" ht="66" customHeight="1" spans="1:24">
      <c r="A162" s="26">
        <v>149</v>
      </c>
      <c r="B162" s="24" t="s">
        <v>715</v>
      </c>
      <c r="C162" s="26" t="s">
        <v>45</v>
      </c>
      <c r="D162" s="26" t="s">
        <v>716</v>
      </c>
      <c r="E162" s="26" t="s">
        <v>108</v>
      </c>
      <c r="F162" s="27" t="s">
        <v>717</v>
      </c>
      <c r="G162" s="23">
        <v>300</v>
      </c>
      <c r="H162" s="26">
        <v>300</v>
      </c>
      <c r="I162" s="26"/>
      <c r="J162" s="27" t="s">
        <v>718</v>
      </c>
      <c r="K162" s="88" t="s">
        <v>56</v>
      </c>
      <c r="L162" s="26">
        <v>0</v>
      </c>
      <c r="M162" s="26">
        <v>0</v>
      </c>
      <c r="N162" s="26">
        <v>0</v>
      </c>
      <c r="O162" s="26">
        <v>0</v>
      </c>
      <c r="P162" s="26">
        <v>0</v>
      </c>
      <c r="Q162" s="26">
        <v>0</v>
      </c>
      <c r="R162" s="26">
        <v>0</v>
      </c>
      <c r="S162" s="26">
        <v>0</v>
      </c>
      <c r="T162" s="26" t="s">
        <v>50</v>
      </c>
      <c r="U162" s="26" t="s">
        <v>50</v>
      </c>
      <c r="V162" s="26"/>
      <c r="W162" s="26" t="s">
        <v>43</v>
      </c>
      <c r="X162" s="33"/>
    </row>
    <row r="173" customHeight="1" spans="1:24">
      <c r="H173"/>
    </row>
  </sheetData>
  <mergeCells count="21">
    <mergeCell ref="A1:X1"/>
    <mergeCell ref="A2:X2"/>
    <mergeCell ref="J3:S3"/>
    <mergeCell ref="L4:M4"/>
    <mergeCell ref="N4:P4"/>
    <mergeCell ref="Q4:S4"/>
    <mergeCell ref="A3:A5"/>
    <mergeCell ref="B3:B5"/>
    <mergeCell ref="C3:C5"/>
    <mergeCell ref="D3:D5"/>
    <mergeCell ref="E3:E5"/>
    <mergeCell ref="F3:F5"/>
    <mergeCell ref="G3:G5"/>
    <mergeCell ref="J4:J5"/>
    <mergeCell ref="K4:K5"/>
    <mergeCell ref="T3:T5"/>
    <mergeCell ref="U3:U5"/>
    <mergeCell ref="V3:V5"/>
    <mergeCell ref="W3:W5"/>
    <mergeCell ref="X3:X5"/>
    <mergeCell ref="H3:I4"/>
  </mergeCells>
  <conditionalFormatting sqref="B67">
    <cfRule type="duplicateValues" dxfId="0" priority="19"/>
  </conditionalFormatting>
  <conditionalFormatting sqref="F67">
    <cfRule type="duplicateValues" dxfId="0" priority="5"/>
  </conditionalFormatting>
  <conditionalFormatting sqref="B68">
    <cfRule type="duplicateValues" dxfId="0" priority="1"/>
  </conditionalFormatting>
  <conditionalFormatting sqref="F68">
    <cfRule type="duplicateValues" dxfId="0" priority="2"/>
  </conditionalFormatting>
  <conditionalFormatting sqref="F82">
    <cfRule type="duplicateValues" dxfId="0" priority="4"/>
  </conditionalFormatting>
  <conditionalFormatting sqref="F88">
    <cfRule type="duplicateValues" dxfId="0" priority="17"/>
  </conditionalFormatting>
  <conditionalFormatting sqref="B90">
    <cfRule type="duplicateValues" dxfId="0" priority="27"/>
  </conditionalFormatting>
  <conditionalFormatting sqref="F90">
    <cfRule type="duplicateValues" dxfId="0" priority="8"/>
  </conditionalFormatting>
  <conditionalFormatting sqref="F92">
    <cfRule type="duplicateValues" dxfId="0" priority="7"/>
  </conditionalFormatting>
  <conditionalFormatting sqref="F93">
    <cfRule type="duplicateValues" dxfId="0" priority="3"/>
  </conditionalFormatting>
  <conditionalFormatting sqref="F72:F73">
    <cfRule type="duplicateValues" dxfId="0" priority="25"/>
  </conditionalFormatting>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中期调整6.9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55.</cp:lastModifiedBy>
  <dcterms:created xsi:type="dcterms:W3CDTF">2006-09-16T00:00:00Z</dcterms:created>
  <dcterms:modified xsi:type="dcterms:W3CDTF">2025-11-26T07:42:20Z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BB8640A7A6A345FDA717614F211854A0_12</vt:lpwstr>
  </property>
  <property fmtid="{D5CDD505-2E9C-101B-9397-08002B2CF9AE}" pid="3" name="KSOProductBuildVer">
    <vt:lpwstr>2052-12.1.0.23542</vt:lpwstr>
  </property>
</Properties>
</file>