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definedNames>
    <definedName name="_xlnm.Print_Titles" localSheetId="0">Sheet1!$4:$5</definedName>
  </definedNames>
  <calcPr calcId="152511"/>
</workbook>
</file>

<file path=xl/calcChain.xml><?xml version="1.0" encoding="utf-8"?>
<calcChain xmlns="http://schemas.openxmlformats.org/spreadsheetml/2006/main">
  <c r="C56" i="1" l="1"/>
  <c r="D14" i="1" l="1"/>
  <c r="D20" i="1"/>
  <c r="D21" i="1"/>
  <c r="D23" i="1"/>
  <c r="D24" i="1"/>
  <c r="D45" i="1"/>
  <c r="D46" i="1"/>
  <c r="D6" i="1"/>
  <c r="C13" i="1"/>
  <c r="D13" i="1" l="1"/>
  <c r="C41" i="1"/>
  <c r="B41" i="1"/>
  <c r="C19" i="1"/>
  <c r="B19" i="1"/>
  <c r="D19" i="1" l="1"/>
  <c r="B56" i="1"/>
  <c r="D56" i="1" l="1"/>
</calcChain>
</file>

<file path=xl/sharedStrings.xml><?xml version="1.0" encoding="utf-8"?>
<sst xmlns="http://schemas.openxmlformats.org/spreadsheetml/2006/main" count="58" uniqueCount="58">
  <si>
    <t>单位：万元</t>
  </si>
  <si>
    <t>项      目</t>
  </si>
  <si>
    <t>预算数</t>
    <phoneticPr fontId="3" type="noConversion"/>
  </si>
  <si>
    <t>决算数</t>
    <phoneticPr fontId="3" type="noConversion"/>
  </si>
  <si>
    <t>决算数为          预算数的%</t>
    <phoneticPr fontId="3" type="noConversion"/>
  </si>
  <si>
    <t>一、政府性基金支出</t>
  </si>
  <si>
    <t>文化旅游体育与传媒支出</t>
  </si>
  <si>
    <t xml:space="preserve">  国家电影事业发展专项资金安排的支出</t>
  </si>
  <si>
    <t xml:space="preserve">  旅游发展基金支出</t>
  </si>
  <si>
    <t xml:space="preserve">  国家电影事业发展专项资金对应专项债务收入安排的支出</t>
  </si>
  <si>
    <t>社会保障和就业支出</t>
  </si>
  <si>
    <t xml:space="preserve">  大中型水库移民后期扶持基金支出</t>
  </si>
  <si>
    <t xml:space="preserve">  小型水库移民扶助基金安排的支出</t>
  </si>
  <si>
    <t xml:space="preserve">  小型水库移民扶助基金对应专项债务收入安排的支出</t>
  </si>
  <si>
    <t>节能环保支出</t>
  </si>
  <si>
    <t xml:space="preserve">  可再生能源电价附加收入安排的支出</t>
  </si>
  <si>
    <t>城乡社区支出</t>
  </si>
  <si>
    <t xml:space="preserve">  国有土地使用权出让收入及对应专项债务收入安排的支出</t>
  </si>
  <si>
    <t xml:space="preserve">  国有土地收益基金及对应专项债务收入安排的支出</t>
  </si>
  <si>
    <t xml:space="preserve">  农业土地开发资金及对应专项债务收入安排的支出</t>
  </si>
  <si>
    <t xml:space="preserve">  城市基础设施配套费及对应专项债务收入安排的支出</t>
  </si>
  <si>
    <t xml:space="preserve">  污水处理费及对应专项债务收入安排的支出</t>
  </si>
  <si>
    <t xml:space="preserve">  土地储备专项债券收入安排的支出  </t>
  </si>
  <si>
    <t xml:space="preserve">  棚户区改造专项债券收入安排的支出  </t>
  </si>
  <si>
    <t>农林水支出</t>
  </si>
  <si>
    <t xml:space="preserve">  大中型水库库区基金及对应专项债务收入安排的支出</t>
  </si>
  <si>
    <t xml:space="preserve">  三峡水库库区基金支出</t>
  </si>
  <si>
    <t xml:space="preserve">  国家重大水利工程建设基金及对应专项债务收入安排的支出</t>
  </si>
  <si>
    <t>交通运输支出</t>
  </si>
  <si>
    <t xml:space="preserve">  海南省高等级公路车辆通行附加费及对应专项债务收入安排的支出</t>
  </si>
  <si>
    <t xml:space="preserve">  车辆通行费及对应专项债务收入安排的支出</t>
  </si>
  <si>
    <t xml:space="preserve">  港口建设费及对应专项债务收入安排的支出</t>
  </si>
  <si>
    <t xml:space="preserve">  民航发展基金支出</t>
  </si>
  <si>
    <t>资源勘探信息等支出</t>
  </si>
  <si>
    <t xml:space="preserve">  农网还贷资金支出</t>
  </si>
  <si>
    <t xml:space="preserve">  其他政府性基金及对应专项债务收入安排的支出</t>
  </si>
  <si>
    <t xml:space="preserve">  彩票发行销售机构业务费安排的支出</t>
  </si>
  <si>
    <t xml:space="preserve">  彩票公益金及对应专项债务收入安排的支出</t>
  </si>
  <si>
    <t>债务付息支出</t>
  </si>
  <si>
    <t>债务发行费用支出</t>
  </si>
  <si>
    <t>抗疫特别国债安排的支出</t>
  </si>
  <si>
    <t xml:space="preserve">  基础设施建设</t>
  </si>
  <si>
    <t xml:space="preserve">  抗疫相关支出</t>
  </si>
  <si>
    <t>二、转移性支出</t>
  </si>
  <si>
    <t xml:space="preserve">   政府性基金补助下级支出</t>
  </si>
  <si>
    <t xml:space="preserve">   政府性基金上解上级支出</t>
  </si>
  <si>
    <t xml:space="preserve">   债务还本支出</t>
  </si>
  <si>
    <t xml:space="preserve">   政府性基金调出资金</t>
  </si>
  <si>
    <t xml:space="preserve">   政府性基金年终结余</t>
  </si>
  <si>
    <t>合  计</t>
  </si>
  <si>
    <t>科学技术支出</t>
  </si>
  <si>
    <t xml:space="preserve">  核电站乏燃料处理处置基金支出</t>
  </si>
  <si>
    <t>其他支出</t>
    <phoneticPr fontId="2" type="noConversion"/>
  </si>
  <si>
    <t xml:space="preserve">  金融调控支出</t>
  </si>
  <si>
    <t xml:space="preserve">    中央特别国债经营基金支出</t>
  </si>
  <si>
    <t xml:space="preserve">    中央特别国债经营基金财务支出</t>
  </si>
  <si>
    <t>决算数为上年决算数的%</t>
    <phoneticPr fontId="3" type="noConversion"/>
  </si>
  <si>
    <t>山丹县2023年政府性基金支出决算表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</si>
</sst>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;[Red]\-0\ "/>
  </numFmts>
  <fonts count="18" x14ac:knownFonts="1">
    <font>
      <sz val="11"/>
      <color theme="1"/>
      <name val="宋体"/>
      <family val="2"/>
      <scheme val="minor"/>
    </font>
    <font>
      <sz val="10"/>
      <color indexed="8"/>
      <name val="宋体"/>
      <family val="3"/>
      <charset val="134"/>
      <scheme val="maj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Calibri"/>
      <family val="2"/>
    </font>
    <font>
      <b/>
      <sz val="18"/>
      <color indexed="8"/>
      <name val="宋体"/>
      <family val="3"/>
      <charset val="134"/>
    </font>
    <font>
      <sz val="11"/>
      <color indexed="8"/>
      <name val="宋体"/>
      <family val="3"/>
      <charset val="134"/>
      <scheme val="major"/>
    </font>
    <font>
      <sz val="12"/>
      <color indexed="8"/>
      <name val="宋体"/>
      <family val="3"/>
      <charset val="134"/>
      <scheme val="major"/>
    </font>
    <font>
      <sz val="11"/>
      <color indexed="8"/>
      <name val="宋体"/>
      <family val="3"/>
      <charset val="134"/>
    </font>
    <font>
      <sz val="9"/>
      <color indexed="8"/>
      <name val="黑体"/>
      <family val="3"/>
      <charset val="134"/>
    </font>
    <font>
      <sz val="9"/>
      <color indexed="8"/>
      <name val="宋体"/>
      <family val="3"/>
      <charset val="134"/>
    </font>
    <font>
      <sz val="10"/>
      <name val="Arial"/>
      <family val="2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b/>
      <sz val="10"/>
      <color indexed="8"/>
      <name val="黑体"/>
      <family val="3"/>
      <charset val="134"/>
    </font>
    <font>
      <b/>
      <sz val="10"/>
      <color indexed="8"/>
      <name val="宋体"/>
      <family val="3"/>
      <charset val="134"/>
    </font>
    <font>
      <b/>
      <sz val="10"/>
      <color theme="1"/>
      <name val="宋体"/>
      <family val="2"/>
      <scheme val="minor"/>
    </font>
    <font>
      <sz val="10"/>
      <color indexed="8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31">
    <xf numFmtId="0" fontId="0" fillId="0" borderId="0" xfId="0"/>
    <xf numFmtId="0" fontId="1" fillId="0" borderId="0" xfId="0" applyFont="1" applyFill="1" applyBorder="1" applyAlignment="1" applyProtection="1">
      <alignment vertical="center" shrinkToFit="1"/>
    </xf>
    <xf numFmtId="0" fontId="4" fillId="0" borderId="0" xfId="0" applyFont="1" applyFill="1" applyBorder="1" applyAlignment="1" applyProtection="1"/>
    <xf numFmtId="10" fontId="4" fillId="0" borderId="0" xfId="0" applyNumberFormat="1" applyFont="1" applyFill="1" applyBorder="1" applyAlignment="1" applyProtection="1"/>
    <xf numFmtId="0" fontId="0" fillId="0" borderId="0" xfId="0" applyFill="1" applyAlignment="1"/>
    <xf numFmtId="0" fontId="6" fillId="0" borderId="0" xfId="0" applyFont="1" applyFill="1" applyBorder="1" applyAlignment="1" applyProtection="1">
      <alignment shrinkToFit="1"/>
    </xf>
    <xf numFmtId="0" fontId="6" fillId="0" borderId="0" xfId="0" applyFont="1" applyFill="1" applyBorder="1" applyAlignment="1" applyProtection="1">
      <alignment horizontal="right"/>
    </xf>
    <xf numFmtId="0" fontId="6" fillId="0" borderId="0" xfId="0" applyFont="1" applyFill="1" applyBorder="1" applyAlignment="1" applyProtection="1"/>
    <xf numFmtId="10" fontId="6" fillId="0" borderId="0" xfId="0" applyNumberFormat="1" applyFont="1" applyFill="1" applyBorder="1" applyAlignment="1" applyProtection="1"/>
    <xf numFmtId="0" fontId="6" fillId="0" borderId="0" xfId="0" applyFont="1" applyFill="1" applyBorder="1" applyAlignment="1" applyProtection="1">
      <alignment horizontal="right" vertical="center"/>
    </xf>
    <xf numFmtId="0" fontId="7" fillId="0" borderId="0" xfId="0" applyFont="1" applyFill="1" applyBorder="1" applyAlignment="1" applyProtection="1"/>
    <xf numFmtId="0" fontId="9" fillId="0" borderId="1" xfId="0" applyFont="1" applyFill="1" applyBorder="1" applyAlignment="1" applyProtection="1">
      <alignment horizontal="left" vertical="center" shrinkToFit="1"/>
    </xf>
    <xf numFmtId="176" fontId="8" fillId="0" borderId="1" xfId="0" applyNumberFormat="1" applyFont="1" applyFill="1" applyBorder="1" applyAlignment="1" applyProtection="1">
      <alignment horizontal="center" vertical="center"/>
    </xf>
    <xf numFmtId="10" fontId="8" fillId="0" borderId="1" xfId="0" applyNumberFormat="1" applyFont="1" applyFill="1" applyBorder="1" applyAlignment="1" applyProtection="1">
      <alignment horizontal="right" vertical="center"/>
    </xf>
    <xf numFmtId="0" fontId="12" fillId="0" borderId="1" xfId="0" applyNumberFormat="1" applyFont="1" applyFill="1" applyBorder="1" applyAlignment="1" applyProtection="1">
      <alignment vertical="center" shrinkToFit="1"/>
    </xf>
    <xf numFmtId="0" fontId="13" fillId="0" borderId="1" xfId="0" applyNumberFormat="1" applyFont="1" applyFill="1" applyBorder="1" applyAlignment="1" applyProtection="1">
      <alignment vertical="center" shrinkToFit="1"/>
    </xf>
    <xf numFmtId="176" fontId="8" fillId="0" borderId="1" xfId="0" applyNumberFormat="1" applyFont="1" applyFill="1" applyBorder="1" applyAlignment="1" applyProtection="1">
      <alignment horizontal="right" vertical="center"/>
    </xf>
    <xf numFmtId="0" fontId="10" fillId="0" borderId="1" xfId="0" applyFont="1" applyFill="1" applyBorder="1" applyAlignment="1" applyProtection="1">
      <alignment vertical="center" shrinkToFit="1"/>
    </xf>
    <xf numFmtId="10" fontId="17" fillId="0" borderId="1" xfId="0" applyNumberFormat="1" applyFont="1" applyFill="1" applyBorder="1" applyAlignment="1" applyProtection="1">
      <alignment horizontal="right" vertical="center"/>
    </xf>
    <xf numFmtId="0" fontId="14" fillId="0" borderId="1" xfId="0" applyFont="1" applyFill="1" applyBorder="1" applyAlignment="1" applyProtection="1">
      <alignment horizontal="center" vertical="center" shrinkToFit="1"/>
    </xf>
    <xf numFmtId="176" fontId="15" fillId="0" borderId="1" xfId="1" applyNumberFormat="1" applyFont="1" applyFill="1" applyBorder="1" applyAlignment="1" applyProtection="1">
      <alignment horizontal="right" vertical="center" wrapText="1"/>
    </xf>
    <xf numFmtId="10" fontId="15" fillId="0" borderId="1" xfId="1" applyNumberFormat="1" applyFont="1" applyFill="1" applyBorder="1" applyAlignment="1" applyProtection="1">
      <alignment horizontal="right" vertical="center" wrapText="1"/>
    </xf>
    <xf numFmtId="10" fontId="15" fillId="0" borderId="1" xfId="0" applyNumberFormat="1" applyFont="1" applyFill="1" applyBorder="1" applyAlignment="1" applyProtection="1">
      <alignment horizontal="right" vertical="center"/>
    </xf>
    <xf numFmtId="0" fontId="16" fillId="0" borderId="0" xfId="0" applyFont="1" applyFill="1" applyAlignment="1"/>
    <xf numFmtId="0" fontId="4" fillId="0" borderId="0" xfId="0" applyFont="1" applyFill="1" applyBorder="1" applyAlignment="1" applyProtection="1">
      <alignment shrinkToFit="1"/>
    </xf>
    <xf numFmtId="0" fontId="4" fillId="0" borderId="0" xfId="0" applyFont="1" applyFill="1" applyBorder="1" applyAlignment="1" applyProtection="1">
      <alignment horizontal="right"/>
    </xf>
    <xf numFmtId="0" fontId="5" fillId="0" borderId="0" xfId="0" applyFont="1" applyFill="1" applyBorder="1" applyAlignment="1" applyProtection="1">
      <alignment horizontal="center" vertical="center"/>
    </xf>
    <xf numFmtId="0" fontId="6" fillId="0" borderId="1" xfId="0" applyFont="1" applyFill="1" applyBorder="1" applyAlignment="1" applyProtection="1">
      <alignment horizontal="center" vertical="center" shrinkToFit="1"/>
    </xf>
    <xf numFmtId="0" fontId="8" fillId="0" borderId="1" xfId="0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 applyProtection="1">
      <alignment horizontal="center" vertical="center"/>
    </xf>
    <xf numFmtId="10" fontId="6" fillId="0" borderId="1" xfId="0" applyNumberFormat="1" applyFont="1" applyFill="1" applyBorder="1" applyAlignment="1" applyProtection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6"/>
  <sheetViews>
    <sheetView tabSelected="1" topLeftCell="A46" zoomScaleNormal="100" workbookViewId="0">
      <selection activeCell="F10" sqref="F1:I1048576"/>
    </sheetView>
  </sheetViews>
  <sheetFormatPr defaultRowHeight="15" x14ac:dyDescent="0.25"/>
  <cols>
    <col min="1" max="1" width="38.625" style="24" customWidth="1"/>
    <col min="2" max="2" width="12.625" style="25" customWidth="1"/>
    <col min="3" max="3" width="12.625" style="2" customWidth="1"/>
    <col min="4" max="4" width="12.625" style="3" customWidth="1"/>
    <col min="5" max="5" width="12.625" style="2" customWidth="1"/>
    <col min="6" max="16384" width="9" style="4"/>
  </cols>
  <sheetData>
    <row r="1" spans="1:5" ht="18" customHeight="1" x14ac:dyDescent="0.25">
      <c r="A1" s="1"/>
      <c r="B1" s="2"/>
    </row>
    <row r="2" spans="1:5" s="2" customFormat="1" ht="30" customHeight="1" x14ac:dyDescent="0.25">
      <c r="A2" s="26" t="s">
        <v>57</v>
      </c>
      <c r="B2" s="26"/>
      <c r="C2" s="26"/>
      <c r="D2" s="26"/>
      <c r="E2" s="26"/>
    </row>
    <row r="3" spans="1:5" s="10" customFormat="1" ht="18" customHeight="1" x14ac:dyDescent="0.15">
      <c r="A3" s="5"/>
      <c r="B3" s="6"/>
      <c r="C3" s="7"/>
      <c r="D3" s="8"/>
      <c r="E3" s="9" t="s">
        <v>0</v>
      </c>
    </row>
    <row r="4" spans="1:5" s="10" customFormat="1" ht="24" customHeight="1" x14ac:dyDescent="0.15">
      <c r="A4" s="27" t="s">
        <v>1</v>
      </c>
      <c r="B4" s="28" t="s">
        <v>2</v>
      </c>
      <c r="C4" s="28" t="s">
        <v>3</v>
      </c>
      <c r="D4" s="30" t="s">
        <v>4</v>
      </c>
      <c r="E4" s="28" t="s">
        <v>56</v>
      </c>
    </row>
    <row r="5" spans="1:5" s="10" customFormat="1" ht="24" customHeight="1" x14ac:dyDescent="0.15">
      <c r="A5" s="27"/>
      <c r="B5" s="29"/>
      <c r="C5" s="29"/>
      <c r="D5" s="30"/>
      <c r="E5" s="29"/>
    </row>
    <row r="6" spans="1:5" ht="21.75" customHeight="1" x14ac:dyDescent="0.15">
      <c r="A6" s="11" t="s">
        <v>5</v>
      </c>
      <c r="B6" s="12">
        <v>7868</v>
      </c>
      <c r="C6" s="12">
        <v>34929</v>
      </c>
      <c r="D6" s="13">
        <f>C6/B6</f>
        <v>4.4393746822572444</v>
      </c>
      <c r="E6" s="13">
        <v>0.58582114584730982</v>
      </c>
    </row>
    <row r="7" spans="1:5" ht="21.75" customHeight="1" x14ac:dyDescent="0.15">
      <c r="A7" s="14" t="s">
        <v>50</v>
      </c>
      <c r="B7" s="12"/>
      <c r="C7" s="12"/>
      <c r="D7" s="13">
        <v>0</v>
      </c>
      <c r="E7" s="13">
        <v>0</v>
      </c>
    </row>
    <row r="8" spans="1:5" ht="21.75" customHeight="1" x14ac:dyDescent="0.15">
      <c r="A8" s="15" t="s">
        <v>51</v>
      </c>
      <c r="B8" s="12"/>
      <c r="C8" s="12"/>
      <c r="D8" s="13">
        <v>0</v>
      </c>
      <c r="E8" s="13">
        <v>0</v>
      </c>
    </row>
    <row r="9" spans="1:5" ht="21.75" customHeight="1" x14ac:dyDescent="0.15">
      <c r="A9" s="15" t="s">
        <v>6</v>
      </c>
      <c r="B9" s="16"/>
      <c r="C9" s="16"/>
      <c r="D9" s="13">
        <v>0</v>
      </c>
      <c r="E9" s="13">
        <v>0</v>
      </c>
    </row>
    <row r="10" spans="1:5" ht="21.75" customHeight="1" x14ac:dyDescent="0.15">
      <c r="A10" s="15" t="s">
        <v>7</v>
      </c>
      <c r="B10" s="16"/>
      <c r="C10" s="16"/>
      <c r="D10" s="13">
        <v>0</v>
      </c>
      <c r="E10" s="13">
        <v>0</v>
      </c>
    </row>
    <row r="11" spans="1:5" ht="21.75" customHeight="1" x14ac:dyDescent="0.15">
      <c r="A11" s="15" t="s">
        <v>8</v>
      </c>
      <c r="B11" s="16"/>
      <c r="C11" s="16"/>
      <c r="D11" s="13">
        <v>0</v>
      </c>
      <c r="E11" s="13">
        <v>0</v>
      </c>
    </row>
    <row r="12" spans="1:5" ht="21.75" customHeight="1" x14ac:dyDescent="0.15">
      <c r="A12" s="15" t="s">
        <v>9</v>
      </c>
      <c r="B12" s="16"/>
      <c r="C12" s="16"/>
      <c r="D12" s="13">
        <v>0</v>
      </c>
      <c r="E12" s="13">
        <v>0</v>
      </c>
    </row>
    <row r="13" spans="1:5" ht="21.75" customHeight="1" x14ac:dyDescent="0.15">
      <c r="A13" s="15" t="s">
        <v>10</v>
      </c>
      <c r="B13" s="16">
        <v>217</v>
      </c>
      <c r="C13" s="16">
        <f>SUM(C14:C16)</f>
        <v>521</v>
      </c>
      <c r="D13" s="13">
        <f t="shared" ref="D13:D46" si="0">C13/B13</f>
        <v>2.4009216589861753</v>
      </c>
      <c r="E13" s="13">
        <v>0.75947521865889212</v>
      </c>
    </row>
    <row r="14" spans="1:5" ht="21.75" customHeight="1" x14ac:dyDescent="0.15">
      <c r="A14" s="15" t="s">
        <v>11</v>
      </c>
      <c r="B14" s="16">
        <v>217</v>
      </c>
      <c r="C14" s="16">
        <v>221</v>
      </c>
      <c r="D14" s="13">
        <f t="shared" si="0"/>
        <v>1.0184331797235022</v>
      </c>
      <c r="E14" s="13">
        <v>1.1945945945945946</v>
      </c>
    </row>
    <row r="15" spans="1:5" ht="21.75" customHeight="1" x14ac:dyDescent="0.15">
      <c r="A15" s="15" t="s">
        <v>12</v>
      </c>
      <c r="B15" s="16">
        <v>0</v>
      </c>
      <c r="C15" s="16">
        <v>300</v>
      </c>
      <c r="D15" s="13">
        <v>0</v>
      </c>
      <c r="E15" s="13">
        <v>0.59880239520958078</v>
      </c>
    </row>
    <row r="16" spans="1:5" ht="21.75" customHeight="1" x14ac:dyDescent="0.15">
      <c r="A16" s="15" t="s">
        <v>13</v>
      </c>
      <c r="B16" s="16"/>
      <c r="C16" s="16"/>
      <c r="D16" s="13">
        <v>0</v>
      </c>
      <c r="E16" s="13">
        <v>0</v>
      </c>
    </row>
    <row r="17" spans="1:5" ht="21.75" customHeight="1" x14ac:dyDescent="0.15">
      <c r="A17" s="15" t="s">
        <v>14</v>
      </c>
      <c r="B17" s="16"/>
      <c r="C17" s="16"/>
      <c r="D17" s="13">
        <v>0</v>
      </c>
      <c r="E17" s="13">
        <v>0</v>
      </c>
    </row>
    <row r="18" spans="1:5" ht="21.75" customHeight="1" x14ac:dyDescent="0.15">
      <c r="A18" s="15" t="s">
        <v>15</v>
      </c>
      <c r="B18" s="16"/>
      <c r="C18" s="16"/>
      <c r="D18" s="13">
        <v>0</v>
      </c>
      <c r="E18" s="13">
        <v>0</v>
      </c>
    </row>
    <row r="19" spans="1:5" ht="21.75" customHeight="1" x14ac:dyDescent="0.15">
      <c r="A19" s="15" t="s">
        <v>16</v>
      </c>
      <c r="B19" s="16">
        <f>SUM(B20:B26)</f>
        <v>4025</v>
      </c>
      <c r="C19" s="16">
        <f>SUM(C20:C26)</f>
        <v>3485</v>
      </c>
      <c r="D19" s="13">
        <f t="shared" si="0"/>
        <v>0.8658385093167702</v>
      </c>
      <c r="E19" s="13">
        <v>0.32125737463126841</v>
      </c>
    </row>
    <row r="20" spans="1:5" ht="21.75" customHeight="1" x14ac:dyDescent="0.15">
      <c r="A20" s="15" t="s">
        <v>17</v>
      </c>
      <c r="B20" s="16">
        <v>3125</v>
      </c>
      <c r="C20" s="16">
        <v>3385</v>
      </c>
      <c r="D20" s="13">
        <f t="shared" si="0"/>
        <v>1.0831999999999999</v>
      </c>
      <c r="E20" s="13">
        <v>1.2327021121631463</v>
      </c>
    </row>
    <row r="21" spans="1:5" ht="21.75" customHeight="1" x14ac:dyDescent="0.15">
      <c r="A21" s="15" t="s">
        <v>18</v>
      </c>
      <c r="B21" s="16">
        <v>300</v>
      </c>
      <c r="C21" s="16"/>
      <c r="D21" s="13">
        <f t="shared" si="0"/>
        <v>0</v>
      </c>
      <c r="E21" s="13">
        <v>0</v>
      </c>
    </row>
    <row r="22" spans="1:5" ht="21.75" customHeight="1" x14ac:dyDescent="0.15">
      <c r="A22" s="15" t="s">
        <v>19</v>
      </c>
      <c r="B22" s="16"/>
      <c r="C22" s="16">
        <v>0</v>
      </c>
      <c r="D22" s="13">
        <v>0</v>
      </c>
      <c r="E22" s="13">
        <v>0</v>
      </c>
    </row>
    <row r="23" spans="1:5" ht="21.75" customHeight="1" x14ac:dyDescent="0.15">
      <c r="A23" s="15" t="s">
        <v>20</v>
      </c>
      <c r="B23" s="16">
        <v>500</v>
      </c>
      <c r="C23" s="16">
        <v>100</v>
      </c>
      <c r="D23" s="13">
        <f t="shared" si="0"/>
        <v>0.2</v>
      </c>
      <c r="E23" s="13">
        <v>0.25974025974025972</v>
      </c>
    </row>
    <row r="24" spans="1:5" ht="21.75" customHeight="1" x14ac:dyDescent="0.15">
      <c r="A24" s="15" t="s">
        <v>21</v>
      </c>
      <c r="B24" s="16">
        <v>100</v>
      </c>
      <c r="C24" s="16">
        <v>0</v>
      </c>
      <c r="D24" s="13">
        <f t="shared" si="0"/>
        <v>0</v>
      </c>
      <c r="E24" s="13">
        <v>0</v>
      </c>
    </row>
    <row r="25" spans="1:5" ht="21.75" customHeight="1" x14ac:dyDescent="0.15">
      <c r="A25" s="15" t="s">
        <v>22</v>
      </c>
      <c r="B25" s="16"/>
      <c r="C25" s="16"/>
      <c r="D25" s="13">
        <v>0</v>
      </c>
      <c r="E25" s="13">
        <v>0</v>
      </c>
    </row>
    <row r="26" spans="1:5" ht="21.75" customHeight="1" x14ac:dyDescent="0.15">
      <c r="A26" s="15" t="s">
        <v>23</v>
      </c>
      <c r="B26" s="16"/>
      <c r="C26" s="16">
        <v>0</v>
      </c>
      <c r="D26" s="13">
        <v>0</v>
      </c>
      <c r="E26" s="13">
        <v>0</v>
      </c>
    </row>
    <row r="27" spans="1:5" ht="21.75" customHeight="1" x14ac:dyDescent="0.15">
      <c r="A27" s="15" t="s">
        <v>24</v>
      </c>
      <c r="B27" s="16">
        <v>0</v>
      </c>
      <c r="C27" s="16">
        <v>4</v>
      </c>
      <c r="D27" s="13">
        <v>0</v>
      </c>
      <c r="E27" s="13">
        <v>1.9607843137254902E-2</v>
      </c>
    </row>
    <row r="28" spans="1:5" ht="21.75" customHeight="1" x14ac:dyDescent="0.15">
      <c r="A28" s="15" t="s">
        <v>25</v>
      </c>
      <c r="B28" s="16">
        <v>0</v>
      </c>
      <c r="C28" s="16">
        <v>4</v>
      </c>
      <c r="D28" s="13">
        <v>0</v>
      </c>
      <c r="E28" s="13">
        <v>1.9607843137254902E-2</v>
      </c>
    </row>
    <row r="29" spans="1:5" ht="21.75" customHeight="1" x14ac:dyDescent="0.15">
      <c r="A29" s="15" t="s">
        <v>26</v>
      </c>
      <c r="B29" s="16"/>
      <c r="C29" s="16"/>
      <c r="D29" s="13">
        <v>0</v>
      </c>
      <c r="E29" s="13">
        <v>0</v>
      </c>
    </row>
    <row r="30" spans="1:5" ht="21.75" customHeight="1" x14ac:dyDescent="0.15">
      <c r="A30" s="15" t="s">
        <v>27</v>
      </c>
      <c r="B30" s="16"/>
      <c r="C30" s="16"/>
      <c r="D30" s="13">
        <v>0</v>
      </c>
      <c r="E30" s="13">
        <v>0</v>
      </c>
    </row>
    <row r="31" spans="1:5" ht="21.75" customHeight="1" x14ac:dyDescent="0.15">
      <c r="A31" s="15" t="s">
        <v>28</v>
      </c>
      <c r="B31" s="16"/>
      <c r="C31" s="16"/>
      <c r="D31" s="13">
        <v>0</v>
      </c>
      <c r="E31" s="13">
        <v>0</v>
      </c>
    </row>
    <row r="32" spans="1:5" ht="21.75" customHeight="1" x14ac:dyDescent="0.15">
      <c r="A32" s="15" t="s">
        <v>29</v>
      </c>
      <c r="B32" s="16"/>
      <c r="C32" s="16"/>
      <c r="D32" s="13">
        <v>0</v>
      </c>
      <c r="E32" s="13">
        <v>0</v>
      </c>
    </row>
    <row r="33" spans="1:5" ht="21.75" customHeight="1" x14ac:dyDescent="0.15">
      <c r="A33" s="15" t="s">
        <v>30</v>
      </c>
      <c r="B33" s="16"/>
      <c r="C33" s="16"/>
      <c r="D33" s="13">
        <v>0</v>
      </c>
      <c r="E33" s="13">
        <v>0</v>
      </c>
    </row>
    <row r="34" spans="1:5" ht="21.75" customHeight="1" x14ac:dyDescent="0.15">
      <c r="A34" s="15" t="s">
        <v>31</v>
      </c>
      <c r="B34" s="16"/>
      <c r="C34" s="16"/>
      <c r="D34" s="13">
        <v>0</v>
      </c>
      <c r="E34" s="13">
        <v>0</v>
      </c>
    </row>
    <row r="35" spans="1:5" ht="21.75" customHeight="1" x14ac:dyDescent="0.15">
      <c r="A35" s="15" t="s">
        <v>32</v>
      </c>
      <c r="B35" s="16"/>
      <c r="C35" s="16"/>
      <c r="D35" s="13">
        <v>0</v>
      </c>
      <c r="E35" s="13">
        <v>0</v>
      </c>
    </row>
    <row r="36" spans="1:5" ht="21.75" customHeight="1" x14ac:dyDescent="0.15">
      <c r="A36" s="17" t="s">
        <v>33</v>
      </c>
      <c r="B36" s="16"/>
      <c r="C36" s="16"/>
      <c r="D36" s="13">
        <v>0</v>
      </c>
      <c r="E36" s="13">
        <v>0</v>
      </c>
    </row>
    <row r="37" spans="1:5" ht="21.75" customHeight="1" x14ac:dyDescent="0.15">
      <c r="A37" s="17" t="s">
        <v>34</v>
      </c>
      <c r="B37" s="16"/>
      <c r="C37" s="16"/>
      <c r="D37" s="13">
        <v>0</v>
      </c>
      <c r="E37" s="13">
        <v>0</v>
      </c>
    </row>
    <row r="38" spans="1:5" ht="21.75" customHeight="1" x14ac:dyDescent="0.15">
      <c r="A38" s="15" t="s">
        <v>53</v>
      </c>
      <c r="B38" s="16"/>
      <c r="C38" s="16"/>
      <c r="D38" s="13">
        <v>0</v>
      </c>
      <c r="E38" s="13">
        <v>0</v>
      </c>
    </row>
    <row r="39" spans="1:5" ht="21.75" customHeight="1" x14ac:dyDescent="0.15">
      <c r="A39" s="15" t="s">
        <v>54</v>
      </c>
      <c r="B39" s="16"/>
      <c r="C39" s="16"/>
      <c r="D39" s="13">
        <v>0</v>
      </c>
      <c r="E39" s="13">
        <v>0</v>
      </c>
    </row>
    <row r="40" spans="1:5" ht="21.75" customHeight="1" x14ac:dyDescent="0.15">
      <c r="A40" s="15" t="s">
        <v>55</v>
      </c>
      <c r="B40" s="16"/>
      <c r="C40" s="16"/>
      <c r="D40" s="13">
        <v>0</v>
      </c>
      <c r="E40" s="13">
        <v>0</v>
      </c>
    </row>
    <row r="41" spans="1:5" ht="21.75" customHeight="1" x14ac:dyDescent="0.15">
      <c r="A41" s="17" t="s">
        <v>52</v>
      </c>
      <c r="B41" s="16">
        <f>SUM(B42:B44)</f>
        <v>0</v>
      </c>
      <c r="C41" s="16">
        <f>SUM(C42:C44)</f>
        <v>24344</v>
      </c>
      <c r="D41" s="13">
        <v>0</v>
      </c>
      <c r="E41" s="13">
        <v>0.57720030349013662</v>
      </c>
    </row>
    <row r="42" spans="1:5" ht="21.75" customHeight="1" x14ac:dyDescent="0.15">
      <c r="A42" s="17" t="s">
        <v>35</v>
      </c>
      <c r="B42" s="16"/>
      <c r="C42" s="16">
        <v>23200</v>
      </c>
      <c r="D42" s="13">
        <v>0</v>
      </c>
      <c r="E42" s="13">
        <v>0.5590361445783133</v>
      </c>
    </row>
    <row r="43" spans="1:5" ht="21.75" customHeight="1" x14ac:dyDescent="0.15">
      <c r="A43" s="17" t="s">
        <v>36</v>
      </c>
      <c r="B43" s="16"/>
      <c r="C43" s="16"/>
      <c r="D43" s="13">
        <v>0</v>
      </c>
      <c r="E43" s="13">
        <v>0</v>
      </c>
    </row>
    <row r="44" spans="1:5" ht="21.75" customHeight="1" x14ac:dyDescent="0.15">
      <c r="A44" s="17" t="s">
        <v>37</v>
      </c>
      <c r="B44" s="16"/>
      <c r="C44" s="16">
        <v>1144</v>
      </c>
      <c r="D44" s="13">
        <v>0</v>
      </c>
      <c r="E44" s="13">
        <v>1.6923076923076923</v>
      </c>
    </row>
    <row r="45" spans="1:5" ht="21.75" customHeight="1" x14ac:dyDescent="0.15">
      <c r="A45" s="17" t="s">
        <v>38</v>
      </c>
      <c r="B45" s="16">
        <v>3593</v>
      </c>
      <c r="C45" s="16">
        <v>6542</v>
      </c>
      <c r="D45" s="13">
        <f t="shared" si="0"/>
        <v>1.8207625939326468</v>
      </c>
      <c r="E45" s="13">
        <v>1.1550141242937852</v>
      </c>
    </row>
    <row r="46" spans="1:5" ht="21.75" customHeight="1" x14ac:dyDescent="0.15">
      <c r="A46" s="17" t="s">
        <v>39</v>
      </c>
      <c r="B46" s="16">
        <v>33</v>
      </c>
      <c r="C46" s="16">
        <v>33</v>
      </c>
      <c r="D46" s="13">
        <f t="shared" si="0"/>
        <v>1</v>
      </c>
      <c r="E46" s="13">
        <v>0.71739130434782605</v>
      </c>
    </row>
    <row r="47" spans="1:5" ht="21.75" customHeight="1" x14ac:dyDescent="0.15">
      <c r="A47" s="17" t="s">
        <v>40</v>
      </c>
      <c r="B47" s="16"/>
      <c r="C47" s="16"/>
      <c r="D47" s="13"/>
      <c r="E47" s="13"/>
    </row>
    <row r="48" spans="1:5" ht="21.75" customHeight="1" x14ac:dyDescent="0.15">
      <c r="A48" s="17" t="s">
        <v>41</v>
      </c>
      <c r="B48" s="16"/>
      <c r="C48" s="16"/>
      <c r="D48" s="13"/>
      <c r="E48" s="13"/>
    </row>
    <row r="49" spans="1:5" ht="21.75" customHeight="1" x14ac:dyDescent="0.15">
      <c r="A49" s="17" t="s">
        <v>42</v>
      </c>
      <c r="B49" s="16"/>
      <c r="C49" s="16"/>
      <c r="D49" s="13"/>
      <c r="E49" s="13"/>
    </row>
    <row r="50" spans="1:5" ht="21.75" customHeight="1" x14ac:dyDescent="0.15">
      <c r="A50" s="17" t="s">
        <v>43</v>
      </c>
      <c r="B50" s="16"/>
      <c r="C50" s="16"/>
      <c r="D50" s="13"/>
      <c r="E50" s="13"/>
    </row>
    <row r="51" spans="1:5" ht="21.75" customHeight="1" x14ac:dyDescent="0.15">
      <c r="A51" s="17" t="s">
        <v>44</v>
      </c>
      <c r="B51" s="16"/>
      <c r="C51" s="16"/>
      <c r="D51" s="13"/>
      <c r="E51" s="13"/>
    </row>
    <row r="52" spans="1:5" ht="21.75" customHeight="1" x14ac:dyDescent="0.15">
      <c r="A52" s="17" t="s">
        <v>45</v>
      </c>
      <c r="B52" s="16"/>
      <c r="C52" s="16"/>
      <c r="D52" s="13"/>
      <c r="E52" s="18">
        <v>0</v>
      </c>
    </row>
    <row r="53" spans="1:5" ht="21.75" customHeight="1" x14ac:dyDescent="0.15">
      <c r="A53" s="17" t="s">
        <v>46</v>
      </c>
      <c r="B53" s="16"/>
      <c r="C53" s="16">
        <v>26000</v>
      </c>
      <c r="D53" s="13"/>
      <c r="E53" s="18">
        <v>10.180109631949882</v>
      </c>
    </row>
    <row r="54" spans="1:5" ht="21.75" customHeight="1" x14ac:dyDescent="0.15">
      <c r="A54" s="17" t="s">
        <v>47</v>
      </c>
      <c r="B54" s="16"/>
      <c r="C54" s="16">
        <v>755</v>
      </c>
      <c r="D54" s="13"/>
      <c r="E54" s="18">
        <v>8.4831460674157295</v>
      </c>
    </row>
    <row r="55" spans="1:5" ht="21.75" customHeight="1" x14ac:dyDescent="0.15">
      <c r="A55" s="17" t="s">
        <v>48</v>
      </c>
      <c r="B55" s="16"/>
      <c r="C55" s="16">
        <v>369</v>
      </c>
      <c r="D55" s="13"/>
      <c r="E55" s="18">
        <v>0.37122736418511065</v>
      </c>
    </row>
    <row r="56" spans="1:5" s="23" customFormat="1" ht="27.75" customHeight="1" x14ac:dyDescent="0.15">
      <c r="A56" s="19" t="s">
        <v>49</v>
      </c>
      <c r="B56" s="20">
        <f>B50+B6</f>
        <v>7868</v>
      </c>
      <c r="C56" s="20">
        <f>C50+C6+C53+C54+C55</f>
        <v>62053</v>
      </c>
      <c r="D56" s="21">
        <f>C56/B56</f>
        <v>7.8867564819522116</v>
      </c>
      <c r="E56" s="22">
        <v>0.98028467164815725</v>
      </c>
    </row>
  </sheetData>
  <mergeCells count="6">
    <mergeCell ref="A2:E2"/>
    <mergeCell ref="A4:A5"/>
    <mergeCell ref="B4:B5"/>
    <mergeCell ref="C4:C5"/>
    <mergeCell ref="D4:D5"/>
    <mergeCell ref="E4:E5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2024-08-16T08:08:32Z</dcterms:modified>
</cp:coreProperties>
</file>